
<file path=[Content_Types].xml><?xml version="1.0" encoding="utf-8"?>
<Types xmlns="http://schemas.openxmlformats.org/package/2006/content-types">
  <Default Extension="xml" ContentType="application/xml"/>
  <Default Extension="docx" ContentType="application/vnd.openxmlformats-officedocument.wordprocessingml.documen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codeName="ThisWorkbook" autoCompressPictures="0"/>
  <bookViews>
    <workbookView xWindow="0" yWindow="-20" windowWidth="51200" windowHeight="2826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attachments" sheetId="10" r:id="rId8"/>
  </sheets>
  <definedNames>
    <definedName name="_xlnm._FilterDatabase" localSheetId="1" hidden="1">Ballot!$A$2:$AR$195</definedName>
    <definedName name="_xlnm._FilterDatabase" localSheetId="2" hidden="1">Instructions!$B$1:$J$36</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Ballot!$S$3:$S$167</definedName>
    <definedName name="LastCol">Ballot!$AM:$AM</definedName>
    <definedName name="LastRow">Ballot!$167:$167</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Ballot!$B$1:$Q$167</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04" i="1" l="1"/>
  <c r="K204" i="1"/>
  <c r="L200" i="1"/>
  <c r="L201" i="1"/>
  <c r="L202" i="1"/>
  <c r="L203" i="1"/>
  <c r="L205" i="1"/>
  <c r="L206" i="1"/>
  <c r="L207" i="1"/>
  <c r="L212" i="1"/>
  <c r="L213" i="1"/>
  <c r="L216" i="1"/>
  <c r="O216" i="1"/>
  <c r="K200" i="1"/>
  <c r="K201" i="1"/>
  <c r="K202" i="1"/>
  <c r="K203" i="1"/>
  <c r="K205" i="1"/>
  <c r="K206" i="1"/>
  <c r="K207" i="1"/>
  <c r="T200" i="1"/>
  <c r="T201" i="1"/>
  <c r="T202" i="1"/>
  <c r="T203" i="1"/>
  <c r="T204" i="1"/>
  <c r="T205" i="1"/>
  <c r="T206" i="1"/>
  <c r="T207" i="1"/>
  <c r="T208" i="1"/>
  <c r="T209" i="1"/>
  <c r="T210" i="1"/>
  <c r="T212" i="1"/>
  <c r="O206" i="1"/>
  <c r="O202" i="1"/>
  <c r="O203" i="1"/>
  <c r="O204" i="1"/>
  <c r="O205" i="1"/>
  <c r="O200" i="1"/>
  <c r="O201" i="1"/>
  <c r="O207" i="1"/>
  <c r="P201" i="1"/>
  <c r="P202" i="1"/>
  <c r="P203" i="1"/>
  <c r="P204" i="1"/>
  <c r="P205" i="1"/>
  <c r="P206" i="1"/>
  <c r="P200" i="1"/>
  <c r="L211" i="1"/>
  <c r="L214" i="1"/>
  <c r="P207" i="1"/>
  <c r="A16" i="6"/>
  <c r="L208" i="1"/>
</calcChain>
</file>

<file path=xl/sharedStrings.xml><?xml version="1.0" encoding="utf-8"?>
<sst xmlns="http://schemas.openxmlformats.org/spreadsheetml/2006/main" count="3090" uniqueCount="1024">
  <si>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</si>
  <si>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</si>
  <si>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</si>
  <si>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</si>
  <si>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</si>
  <si>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</si>
  <si>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</si>
  <si>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</si>
  <si>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</si>
  <si>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</si>
  <si>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</si>
  <si>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</si>
  <si>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</si>
  <si>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</si>
  <si>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</si>
  <si>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</si>
  <si>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</si>
  <si>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</si>
  <si>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</si>
  <si>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</si>
  <si>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</si>
  <si>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</si>
  <si>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</si>
  <si>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</si>
  <si>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</si>
  <si>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</si>
  <si>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</si>
  <si>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</si>
  <si>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</si>
  <si>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</si>
  <si>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</si>
  <si>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</si>
  <si>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</si>
  <si>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</si>
  <si>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</si>
  <si>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</si>
  <si>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</si>
  <si>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</si>
  <si>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</si>
  <si>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</si>
  <si>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</si>
  <si>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</si>
  <si>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</si>
  <si>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</si>
  <si>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</si>
  <si>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</si>
  <si>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</si>
  <si>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</si>
  <si>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</si>
  <si>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</si>
  <si>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</si>
  <si>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</si>
  <si>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</si>
  <si>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</si>
  <si>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</si>
  <si>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</si>
  <si>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</si>
  <si>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</si>
  <si>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</si>
  <si>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</si>
  <si>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</si>
  <si>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</si>
  <si>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</si>
  <si>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</si>
  <si>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</si>
  <si>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</si>
  <si>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</si>
  <si>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</si>
  <si>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</si>
  <si>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</si>
  <si>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</si>
  <si>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</si>
  <si>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</si>
  <si>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</si>
  <si>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</si>
  <si>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</si>
  <si>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</si>
  <si>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</si>
  <si>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</si>
  <si>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</si>
  <si>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</si>
  <si>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</si>
  <si>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</si>
  <si>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</si>
  <si>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</si>
  <si>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</si>
  <si>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</si>
  <si>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</si>
  <si>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</si>
  <si>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</si>
  <si>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</si>
  <si>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</si>
  <si>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</si>
  <si>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</si>
  <si>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</si>
  <si>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</si>
  <si>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</si>
  <si>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</si>
  <si>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</si>
  <si>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</si>
  <si>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</si>
  <si>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</si>
  <si>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</si>
  <si>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</si>
  <si>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</si>
  <si>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</si>
  <si>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</si>
  <si>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</si>
  <si>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</si>
  <si>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</si>
  <si>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</si>
  <si>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</si>
  <si>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</si>
  <si>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</si>
  <si>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</si>
  <si>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</si>
  <si>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</si>
  <si>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</si>
  <si>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</si>
  <si>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</si>
  <si>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</si>
  <si>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</si>
  <si>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</si>
  <si>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</si>
  <si>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</si>
  <si>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</si>
  <si>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</si>
  <si>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</si>
  <si>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</si>
  <si>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</si>
  <si>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</si>
  <si>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</si>
  <si>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</si>
  <si>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</si>
  <si>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</si>
  <si>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</si>
  <si>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</si>
  <si>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</si>
  <si>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</si>
  <si>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</si>
  <si>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</si>
  <si>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</si>
  <si>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</si>
  <si>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</si>
  <si>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</si>
  <si>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</si>
  <si>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</si>
  <si>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</si>
  <si>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</si>
  <si>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</si>
  <si>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</si>
  <si>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</si>
  <si>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</si>
  <si>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</si>
  <si>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</si>
  <si>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</si>
  <si>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</si>
  <si>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</si>
  <si>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</si>
  <si>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</si>
  <si>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</si>
  <si>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</si>
  <si>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</si>
  <si>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</si>
  <si>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</si>
  <si>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</si>
  <si>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</si>
  <si>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</si>
  <si>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</si>
  <si>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</si>
  <si>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</si>
  <si>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</si>
  <si>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</si>
  <si>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</si>
  <si>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</si>
  <si>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</si>
  <si>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</si>
  <si>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</si>
  <si>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</si>
  <si>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</si>
  <si>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</si>
  <si>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</si>
  <si>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</si>
  <si>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</si>
  <si>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</si>
  <si>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</si>
  <si>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</si>
  <si>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</si>
  <si>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</si>
  <si>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</si>
  <si>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</si>
  <si>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</si>
  <si>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</si>
  <si>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</si>
  <si>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</si>
  <si>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</si>
  <si>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</si>
  <si>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</si>
  <si>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</si>
  <si>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</si>
  <si>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</si>
  <si>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</si>
  <si>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</si>
  <si>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</si>
  <si>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</si>
  <si>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</si>
  <si>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</si>
  <si>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</si>
  <si>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</si>
  <si>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</si>
  <si>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</si>
  <si>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</si>
  <si>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</si>
  <si>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</si>
  <si>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</si>
  <si>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</si>
  <si>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</si>
  <si>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</si>
  <si>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</si>
  <si>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</si>
  <si>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</si>
  <si>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</si>
  <si>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</si>
  <si>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</si>
  <si>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</si>
  <si>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</si>
  <si>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</si>
  <si>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</si>
  <si>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</si>
  <si>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</si>
  <si>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Version 2.5.1 Implementation Guide: Laboratory Orders (LOI) from EHR, Release 1 STU Release 2 - US Realm (PI ID: 922) (2nd STU Ballot) - V251_IG_LABORDERS_R1_D2_2017JAN</t>
  </si>
  <si>
    <t>January 2017</t>
  </si>
  <si>
    <t>OO</t>
  </si>
  <si>
    <t>Ulrike Merrick</t>
  </si>
  <si>
    <t xml:space="preserve">This guide is intended to be compatible with the HL7 Version 2.5.1 IG: Laboratory Results Interface for US Realm, Release 2, Aug 2014. </t>
  </si>
  <si>
    <t>Update to the current STU version for publication</t>
  </si>
  <si>
    <t>A-S</t>
  </si>
  <si>
    <t>21</t>
  </si>
  <si>
    <t>1.4.1</t>
  </si>
  <si>
    <t>1</t>
  </si>
  <si>
    <t>Due to receiving system variations and need, this guide does not specifically indicate for each field whether to store it or not. Storage determinations are left up to each individual</t>
  </si>
  <si>
    <t>Need to compete this last sentence</t>
  </si>
  <si>
    <t>24</t>
  </si>
  <si>
    <t>1.4.9</t>
  </si>
  <si>
    <r>
      <t>Due to receiving system variations and need, this guide does not specifically indicate for each field whether to store it or not. Storage determinations are left up to each individual</t>
    </r>
    <r>
      <rPr>
        <sz val="10"/>
        <color indexed="10"/>
        <rFont val="Times New Roman"/>
        <family val="1"/>
      </rPr>
      <t xml:space="preserve"> implementations, until a Funcitonal Requirements guide for the receiver has been defined and adopted.</t>
    </r>
  </si>
  <si>
    <t>iii</t>
  </si>
  <si>
    <t>Acknowledgements</t>
  </si>
  <si>
    <t>Riki Merrick  Vernetzt, LCC</t>
  </si>
  <si>
    <r>
      <t>Riki Merrick  Vernetzt, LCC</t>
    </r>
    <r>
      <rPr>
        <sz val="10"/>
        <color indexed="10"/>
        <rFont val="Times New Roman"/>
        <family val="1"/>
      </rPr>
      <t xml:space="preserve"> / Association of Public Health Laboratories</t>
    </r>
  </si>
  <si>
    <t>1.4.7</t>
  </si>
  <si>
    <t>23</t>
  </si>
  <si>
    <t xml:space="preserve"> e.g., TS_0 (where TS is the data type and _0 indicates the flavor)</t>
  </si>
  <si>
    <t xml:space="preserve">This is the accept acknowledgement used with the OML_O21 message, guaranteed delivery is required. </t>
  </si>
  <si>
    <r>
      <t>This is the accept acknowledgement used with the OML</t>
    </r>
    <r>
      <rPr>
        <sz val="10"/>
        <color indexed="10"/>
        <rFont val="Times New Roman"/>
        <family val="1"/>
      </rPr>
      <t>^</t>
    </r>
    <r>
      <rPr>
        <sz val="10"/>
        <rFont val="Times New Roman"/>
        <family val="1"/>
      </rPr>
      <t xml:space="preserve">O21 message, guaranteed delivery is required. </t>
    </r>
  </si>
  <si>
    <t>A-Q</t>
  </si>
  <si>
    <t>Shouldn't this be OML^O21 or OML^O21^OML_O21?</t>
  </si>
  <si>
    <t>4</t>
  </si>
  <si>
    <t>4.3.1</t>
  </si>
  <si>
    <t>56</t>
  </si>
  <si>
    <t>4.3.2</t>
  </si>
  <si>
    <t xml:space="preserve">This is the accept acknowledgement used with the ORL_O22 message, guaranteed delivery is required. </t>
  </si>
  <si>
    <r>
      <t>This is the accept acknowledgement used with the ORL</t>
    </r>
    <r>
      <rPr>
        <sz val="10"/>
        <color indexed="10"/>
        <rFont val="Times New Roman"/>
        <family val="1"/>
      </rPr>
      <t>^</t>
    </r>
    <r>
      <rPr>
        <sz val="10"/>
        <rFont val="Times New Roman"/>
        <family val="1"/>
      </rPr>
      <t xml:space="preserve">O22 message, guaranteed delivery is required. </t>
    </r>
  </si>
  <si>
    <t>Shouldn't this be ORL^O22 or ORL^O22^ORL_O22?</t>
  </si>
  <si>
    <t xml:space="preserve">LOI-20: MSH-9 (Message Type) SHALL contain the value ‘ACK'ACK' drawn from the code system HL70076. </t>
  </si>
  <si>
    <t>5</t>
  </si>
  <si>
    <t>5.1.2</t>
  </si>
  <si>
    <t>70</t>
  </si>
  <si>
    <r>
      <t>LOI-20: MSH-9</t>
    </r>
    <r>
      <rPr>
        <sz val="10"/>
        <color indexed="10"/>
        <rFont val="Times New Roman"/>
        <family val="1"/>
      </rPr>
      <t>.1</t>
    </r>
    <r>
      <rPr>
        <sz val="10"/>
        <rFont val="Times New Roman"/>
        <family val="1"/>
      </rPr>
      <t xml:space="preserve"> (Message Type</t>
    </r>
    <r>
      <rPr>
        <sz val="10"/>
        <color indexed="10"/>
        <rFont val="Times New Roman"/>
        <family val="1"/>
      </rPr>
      <t>.Message Code</t>
    </r>
    <r>
      <rPr>
        <sz val="10"/>
        <rFont val="Times New Roman"/>
        <family val="1"/>
      </rPr>
      <t>) SHALL contain the value ‘ACK'</t>
    </r>
    <r>
      <rPr>
        <strike/>
        <sz val="10"/>
        <color indexed="10"/>
        <rFont val="Times New Roman"/>
        <family val="1"/>
      </rPr>
      <t>ACK'</t>
    </r>
    <r>
      <rPr>
        <sz val="10"/>
        <rFont val="Times New Roman"/>
        <family val="1"/>
      </rPr>
      <t xml:space="preserve"> drawn from the code system HL70076. </t>
    </r>
  </si>
  <si>
    <t>A-T</t>
  </si>
  <si>
    <t xml:space="preserve">Condition Predicate: If ERR-3.1 (Identifier) is valued ‘999’. Used to indicate error in content; there is nothing wrong with the message structure, but system cannot use the data. </t>
  </si>
  <si>
    <t>5.3</t>
  </si>
  <si>
    <r>
      <t>Condition Predicate: If ERR-3.1 (</t>
    </r>
    <r>
      <rPr>
        <sz val="10"/>
        <color indexed="10"/>
        <rFont val="Times New Roman"/>
        <family val="1"/>
      </rPr>
      <t>HL7 Error Code.</t>
    </r>
    <r>
      <rPr>
        <sz val="10"/>
        <rFont val="Times New Roman"/>
        <family val="1"/>
      </rPr>
      <t xml:space="preserve">Identifier) is valued ‘999’. Used to indicate error in content; there is nothing wrong with the message structure, but system cannot use the data. </t>
    </r>
  </si>
  <si>
    <t xml:space="preserve">Newborn Component data type: TS_3 All other profiles data type: TS_01 </t>
  </si>
  <si>
    <t>5.4</t>
  </si>
  <si>
    <t>74</t>
  </si>
  <si>
    <t>72</t>
  </si>
  <si>
    <r>
      <t>Newborn Component data type: TS_</t>
    </r>
    <r>
      <rPr>
        <sz val="10"/>
        <color indexed="10"/>
        <rFont val="Times New Roman"/>
        <family val="1"/>
      </rPr>
      <t>0</t>
    </r>
    <r>
      <rPr>
        <sz val="10"/>
        <rFont val="Times New Roman"/>
        <family val="1"/>
      </rPr>
      <t xml:space="preserve">3 All other profiles data type: TS_01 </t>
    </r>
  </si>
  <si>
    <t>PID-5 (Patient Name): This Guide pre-adopts the concept that nothing is implied by the sequence of repeats, i.e., the first occurrence cannot be assumed to be the legal name.</t>
  </si>
  <si>
    <t>Does this still apply, since we constrained to just one name?</t>
  </si>
  <si>
    <t>75</t>
  </si>
  <si>
    <t xml:space="preserve">LOI-37: If PV1-20.1 (Financial Class.Financial Class Code) is valued ‘T’ (Third Party) or ‘P’ (Patient), PID-5.7 (Name Type Code) SHALL be valued ‘L’. </t>
  </si>
  <si>
    <r>
      <t>LOI-37: If PV1-20.1 (Financial Class.Financial Class Code) is valued ‘T’ (Third Party) or ‘P’ (Patient), PID-5.7 (</t>
    </r>
    <r>
      <rPr>
        <sz val="10"/>
        <color indexed="10"/>
        <rFont val="Times New Roman"/>
        <family val="1"/>
      </rPr>
      <t>Patient Name.</t>
    </r>
    <r>
      <rPr>
        <sz val="10"/>
        <rFont val="Times New Roman"/>
        <family val="1"/>
      </rPr>
      <t xml:space="preserve">Name Type Code) SHALL be valued ‘L’. </t>
    </r>
  </si>
  <si>
    <t>18 Insured’s Date Of Birth TS_7</t>
  </si>
  <si>
    <r>
      <t>18 Insured’s Date Of Birth TS_</t>
    </r>
    <r>
      <rPr>
        <sz val="10"/>
        <color indexed="10"/>
        <rFont val="Times New Roman"/>
        <family val="1"/>
      </rPr>
      <t>0</t>
    </r>
    <r>
      <rPr>
        <sz val="10"/>
        <rFont val="Times New Roman"/>
        <family val="1"/>
      </rPr>
      <t>7</t>
    </r>
  </si>
  <si>
    <t>5.7</t>
  </si>
  <si>
    <t>80</t>
  </si>
  <si>
    <t xml:space="preserve">29 Patient Death Date and Time TS_3 </t>
  </si>
  <si>
    <r>
      <t>29 Patient Death Date and Time TS_</t>
    </r>
    <r>
      <rPr>
        <sz val="10"/>
        <color indexed="10"/>
        <rFont val="Times New Roman"/>
        <family val="1"/>
      </rPr>
      <t>0</t>
    </r>
    <r>
      <rPr>
        <sz val="10"/>
        <rFont val="Times New Roman"/>
        <family val="1"/>
      </rPr>
      <t xml:space="preserve">3 </t>
    </r>
  </si>
  <si>
    <t xml:space="preserve">LOI-78: IN1-1 (Set ID – IN1) SHALL be valued with the constant value ‘1’. </t>
  </si>
  <si>
    <t>Even though there is ONLY ONE IN1 segment per insurance group the gorup can repeat and then we would have several IN1 segments where set-ID is 1 - so adjust CS accordingly.</t>
  </si>
  <si>
    <t>NEG</t>
  </si>
  <si>
    <t>82</t>
  </si>
  <si>
    <r>
      <t>LOI-78: IN1-1 (Set ID – IN1) SHALL be valued</t>
    </r>
    <r>
      <rPr>
        <sz val="10"/>
        <color indexed="10"/>
        <rFont val="Times New Roman"/>
        <family val="1"/>
      </rPr>
      <t xml:space="preserve"> sequentially in one message, starting</t>
    </r>
    <r>
      <rPr>
        <sz val="10"/>
        <rFont val="Times New Roman"/>
        <family val="1"/>
      </rPr>
      <t xml:space="preserve"> with the </t>
    </r>
    <r>
      <rPr>
        <strike/>
        <sz val="10"/>
        <color indexed="10"/>
        <rFont val="Times New Roman"/>
        <family val="1"/>
      </rPr>
      <t>constant</t>
    </r>
    <r>
      <rPr>
        <sz val="10"/>
        <rFont val="Times New Roman"/>
        <family val="1"/>
      </rPr>
      <t xml:space="preserve"> value ‘1’. </t>
    </r>
  </si>
  <si>
    <t xml:space="preserve">Note: For each order group, OBR-1 is set to 1 with the first occurrence and then increments sequentially as shown in the example below: </t>
  </si>
  <si>
    <t xml:space="preserve">This directly contradicts the LOI-51 CS, which states: LOI-51: The value of OBR-1 (Set ID – OBR) SHALL start at ‘1’ and be incremented sequentially across the Order groups. </t>
  </si>
  <si>
    <r>
      <t xml:space="preserve">Note: </t>
    </r>
    <r>
      <rPr>
        <sz val="10"/>
        <color indexed="10"/>
        <rFont val="Times New Roman"/>
        <family val="1"/>
      </rPr>
      <t xml:space="preserve">For the first </t>
    </r>
    <r>
      <rPr>
        <strike/>
        <sz val="10"/>
        <color indexed="10"/>
        <rFont val="Times New Roman"/>
        <family val="1"/>
      </rPr>
      <t>each</t>
    </r>
    <r>
      <rPr>
        <strike/>
        <sz val="10"/>
        <rFont val="Times New Roman"/>
        <family val="1"/>
      </rPr>
      <t xml:space="preserve"> </t>
    </r>
    <r>
      <rPr>
        <sz val="10"/>
        <rFont val="Times New Roman"/>
        <family val="1"/>
      </rPr>
      <t>order group, OBR-1 is set to 1</t>
    </r>
    <r>
      <rPr>
        <strike/>
        <sz val="10"/>
        <color indexed="10"/>
        <rFont val="Times New Roman"/>
        <family val="1"/>
      </rPr>
      <t xml:space="preserve"> with the first occurrence</t>
    </r>
    <r>
      <rPr>
        <sz val="10"/>
        <rFont val="Times New Roman"/>
        <family val="1"/>
      </rPr>
      <t xml:space="preserve"> and then increments sequentially </t>
    </r>
    <r>
      <rPr>
        <sz val="10"/>
        <color indexed="10"/>
        <rFont val="Times New Roman"/>
        <family val="1"/>
      </rPr>
      <t>for the entire message</t>
    </r>
    <r>
      <rPr>
        <sz val="10"/>
        <rFont val="Times New Roman"/>
        <family val="1"/>
      </rPr>
      <t xml:space="preserve"> as shown in the example below: </t>
    </r>
  </si>
  <si>
    <t>5.11</t>
  </si>
  <si>
    <t>92</t>
  </si>
  <si>
    <t xml:space="preserve">3 Comment FT R [1..1]  Comment contained in the segment. Note: This Implementation Guide disallows the use of ‘~’, hexadecimal or local escape sequences as a line break indicator. </t>
  </si>
  <si>
    <r>
      <t xml:space="preserve">3 Comment FT R [1..1]  Comment contained in the segment. Note: </t>
    </r>
    <r>
      <rPr>
        <strike/>
        <sz val="10"/>
        <color indexed="10"/>
        <rFont val="Times New Roman"/>
        <family val="1"/>
      </rPr>
      <t xml:space="preserve">This Implementation Guide disallows the use of ‘~’, hexadecimal or local escape sequences as a line break indicator. </t>
    </r>
  </si>
  <si>
    <t>The Note is also included in the Usage Note - no need to have twice, so delete here or in the usage note.</t>
  </si>
  <si>
    <t>5.12</t>
  </si>
  <si>
    <t>94</t>
  </si>
  <si>
    <t xml:space="preserve">The number of PRT segments following the OBR segment shall be at least as many as the number of providers listed in OBR-28(Results Copy To). </t>
  </si>
  <si>
    <t xml:space="preserve">The number of PRT segments following the OBR segment shall be at least as many as the number of providers listed in OBR-28 (Results Copy To). </t>
  </si>
  <si>
    <t>Add a space between 'OBX-28' and '(Results Copy To)'</t>
  </si>
  <si>
    <t>5.13</t>
  </si>
  <si>
    <t>95</t>
  </si>
  <si>
    <t xml:space="preserve">LOI-57: For each value in OBR-28 (Result Copies To) a corresponding PRT (Participant Information) SHALL be present with PRT-4.1 (Participation Identifier) valued ‘RCT’. </t>
  </si>
  <si>
    <r>
      <t>LOI-57: For each value in OBR-28 (Result Copies To) a corresponding PRT (Participant Information) SHALL be present with PRT-4.1 (Participation</t>
    </r>
    <r>
      <rPr>
        <sz val="10"/>
        <color indexed="10"/>
        <rFont val="Times New Roman"/>
        <family val="1"/>
      </rPr>
      <t>.</t>
    </r>
    <r>
      <rPr>
        <sz val="10"/>
        <rFont val="Times New Roman"/>
        <family val="1"/>
      </rPr>
      <t xml:space="preserve">Identifier) valued ‘RCT’. </t>
    </r>
  </si>
  <si>
    <t>add '.' and remove the space between 'Participation' and 'Identifier'</t>
  </si>
  <si>
    <t>5.15</t>
  </si>
  <si>
    <t xml:space="preserve">Note: Components 26 through 29 are pre-adopted from Version 2.8.1. </t>
  </si>
  <si>
    <r>
      <t>Note: Components 26 through</t>
    </r>
    <r>
      <rPr>
        <sz val="10"/>
        <color indexed="10"/>
        <rFont val="Times New Roman"/>
        <family val="1"/>
      </rPr>
      <t xml:space="preserve"> </t>
    </r>
    <r>
      <rPr>
        <strike/>
        <sz val="10"/>
        <color indexed="10"/>
        <rFont val="Times New Roman"/>
        <family val="1"/>
      </rPr>
      <t>29</t>
    </r>
    <r>
      <rPr>
        <sz val="10"/>
        <color indexed="10"/>
        <rFont val="Times New Roman"/>
        <family val="1"/>
      </rPr>
      <t>30</t>
    </r>
    <r>
      <rPr>
        <sz val="10"/>
        <rFont val="Times New Roman"/>
        <family val="1"/>
      </rPr>
      <t xml:space="preserve"> are pre-adopted from Version 2.8.</t>
    </r>
    <r>
      <rPr>
        <strike/>
        <sz val="10"/>
        <color indexed="10"/>
        <rFont val="Times New Roman"/>
        <family val="1"/>
      </rPr>
      <t>1</t>
    </r>
    <r>
      <rPr>
        <sz val="10"/>
        <color indexed="10"/>
        <rFont val="Times New Roman"/>
        <family val="1"/>
      </rPr>
      <t>2</t>
    </r>
    <r>
      <rPr>
        <sz val="10"/>
        <rFont val="Times New Roman"/>
        <family val="1"/>
      </rPr>
      <t xml:space="preserve">. </t>
    </r>
  </si>
  <si>
    <t>A-C</t>
  </si>
  <si>
    <t>We should use the same OBX defintion as we do in LRI, where we included OBX-30  Observation Subtype</t>
  </si>
  <si>
    <t>97</t>
  </si>
  <si>
    <t>ADD:
30 Observation Sub-Type ID RE [0..1] HL70937_USL Note: This field is pre-adopted from v2.8.2</t>
  </si>
  <si>
    <t xml:space="preserve">The use of CWE in, OBX-5 (Observation Value) and OBX-6 (Units) is pre-adopted from HL7 V.2.7.1. </t>
  </si>
  <si>
    <t>Remove the comma</t>
  </si>
  <si>
    <r>
      <t>The use of CWE in</t>
    </r>
    <r>
      <rPr>
        <strike/>
        <sz val="10"/>
        <color indexed="10"/>
        <rFont val="Times New Roman"/>
        <family val="1"/>
      </rPr>
      <t>,</t>
    </r>
    <r>
      <rPr>
        <sz val="10"/>
        <rFont val="Times New Roman"/>
        <family val="1"/>
      </rPr>
      <t xml:space="preserve"> OBX-5 (Observation Value) and OBX-6 (Units) is pre-adopted from HL7 V.2.7.1. </t>
    </r>
  </si>
  <si>
    <t>99</t>
  </si>
  <si>
    <t xml:space="preserve">6.1 CWE – Coded with Exceptions Note the following rules for display purposes only when more than one triplet is available in the specific flavor of CWE in use: 1) CWE.9 (Original Text) should not contain an entry unless it is different from what is in either triplet and then it must be used for the display. 2) If there is only one triplet, use it; 3) If two triplets, use the one containing the local code; 4) Where two triplets are present with two local or two non-local codes, the receiver should use the first triplet. 5) Additional constraints may apply, see individual elements using CWE. </t>
  </si>
  <si>
    <t>Need to review this and see, if tis truly pplies to ALL CWE locatiosn, or if this realy applies ONLY to CLIA defined elements that use the CWE datatype.</t>
  </si>
  <si>
    <t>6</t>
  </si>
  <si>
    <t>6.1</t>
  </si>
  <si>
    <t>103</t>
  </si>
  <si>
    <t xml:space="preserve">The receiver is expected to examine the coding system names in components CWE_01-3 (Name of Coding System) and, if valued, CWE_CR-6 (Alternate Name of Coding System) to determine if it recognizes the coding system or value set. </t>
  </si>
  <si>
    <t>104</t>
  </si>
  <si>
    <t xml:space="preserve">The receiver is expected to examine the coding system names in components CWE_02-3 (Name of Coding System) and, if valued, CWE_02-6 (Alternate Name of Coding System) to determine if it recognizes the coding system or value set. </t>
  </si>
  <si>
    <t>6.1.1</t>
  </si>
  <si>
    <t>6.1.2</t>
  </si>
  <si>
    <t>105</t>
  </si>
  <si>
    <t>6.1.3</t>
  </si>
  <si>
    <r>
      <t>The receiver is expected to examine the coding system names in components CWE_02</t>
    </r>
    <r>
      <rPr>
        <sz val="10"/>
        <color indexed="10"/>
        <rFont val="Times New Roman"/>
        <family val="1"/>
      </rPr>
      <t>.</t>
    </r>
    <r>
      <rPr>
        <sz val="10"/>
        <rFont val="Times New Roman"/>
        <family val="1"/>
      </rPr>
      <t>3 (Name of Coding System) and, if valued, CWE_02</t>
    </r>
    <r>
      <rPr>
        <sz val="10"/>
        <color indexed="10"/>
        <rFont val="Times New Roman"/>
        <family val="1"/>
      </rPr>
      <t>.</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</si>
  <si>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The receiver is expected to examine the coding system names in components CWE_03.3 (Name of Coding System) and, if valued, CWE_03.6 (Alternate Name of Coding System) to determine if it recognizes the coding system or value set.</t>
  </si>
  <si>
    <r>
      <t>The receiver is expected to examine the coding system names in components CWE_03.3 (Name of Coding System) and, if valued, CWE_03.6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Coding System) to determine if it recognizes the coding system or value set.</t>
    </r>
  </si>
  <si>
    <t>107</t>
  </si>
  <si>
    <t>6.1.4</t>
  </si>
  <si>
    <t xml:space="preserve">The receiver is expected to examine the coding system names in components CWE_04-3 (Name of Coding System) and, if valued, CWE_04-6 (Alternate Name of Coding System) to determine if it recognizes the coding system or value set. </t>
  </si>
  <si>
    <r>
      <t>The receiver is expected to examine the coding system names in components CWE_04</t>
    </r>
    <r>
      <rPr>
        <sz val="10"/>
        <color indexed="10"/>
        <rFont val="Times New Roman"/>
        <family val="1"/>
      </rPr>
      <t>.</t>
    </r>
    <r>
      <rPr>
        <sz val="10"/>
        <rFont val="Times New Roman"/>
        <family val="1"/>
      </rPr>
      <t>3 (Name of Coding System) and, if valued, CWE_04</t>
    </r>
    <r>
      <rPr>
        <sz val="10"/>
        <color indexed="10"/>
        <rFont val="Times New Roman"/>
        <family val="1"/>
      </rPr>
      <t>.</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</si>
  <si>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109</t>
  </si>
  <si>
    <t xml:space="preserve">The Assigning Authority component is used to identify the system, application, organization, etc. that assigned the value in CX_01-1 (ID Number). 5 </t>
  </si>
  <si>
    <t>Replace the '-' in 'CX_01-1' with a '.'</t>
  </si>
  <si>
    <t>Replace the '-' in 'CWE_04-3' with a '.'
Replace the '-' in 'CWE_04-6' with a '.'</t>
  </si>
  <si>
    <t>Replace the '-' in 'CWE_02-3' with a '.'
Replace the '-' in 'CWE_02-6' with a '.'</t>
  </si>
  <si>
    <r>
      <t>The receiver is expected to examine the coding system names in components CWE_01</t>
    </r>
    <r>
      <rPr>
        <sz val="10"/>
        <color indexed="10"/>
        <rFont val="Times New Roman"/>
        <family val="1"/>
      </rPr>
      <t>.</t>
    </r>
    <r>
      <rPr>
        <sz val="10"/>
        <rFont val="Times New Roman"/>
        <family val="1"/>
      </rPr>
      <t>3 (Name of Coding System) and, if valued, CWE_</t>
    </r>
    <r>
      <rPr>
        <strike/>
        <sz val="10"/>
        <color indexed="10"/>
        <rFont val="Times New Roman"/>
        <family val="1"/>
      </rPr>
      <t>CR</t>
    </r>
    <r>
      <rPr>
        <sz val="10"/>
        <color indexed="10"/>
        <rFont val="Times New Roman"/>
        <family val="1"/>
      </rPr>
      <t>01.</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</si>
  <si>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Replace the '-' in 'CWE_01-3' with a '.'
Replace the '-' in 'CWE_CR-6' with a '.'</t>
  </si>
  <si>
    <t>6.2.1</t>
  </si>
  <si>
    <t>6.4.3</t>
  </si>
  <si>
    <t xml:space="preserve">6.4.3 DTM_03 – DATE/TIME 3: PRECISE TO THE YEAR, POTENTIALLY TO THE MINUTE, TIME ZONE OFFSET REQUIRED BUT MAY BE EMPTY Used when the Lab_TO_Component is invoked. </t>
  </si>
  <si>
    <t>111</t>
  </si>
  <si>
    <t>In the NB profile compinent we specify use either TS_02 or TS_03, but here we only mention TS_03 - need to decide.
Also when someone invokes the TO profile, does TS_03 still apply(since them +/- ZZZZ would be required?
Also see comment related to 6.4.3</t>
  </si>
  <si>
    <t>6.4.6</t>
  </si>
  <si>
    <t xml:space="preserve">6.4.6 DTM_07 – DATE/TIME 7: PRECISE TO THE DAY, POTENTIALLY TO THE MINUTE, TIME ZONE OFFSET REQUIRED BUT MAY BE EMPTY Used when the Lab_TO_Component is invoked. </t>
  </si>
  <si>
    <t>112</t>
  </si>
  <si>
    <t>6.4.10</t>
  </si>
  <si>
    <t xml:space="preserve">6.4.10 DTM_13 – DATE/TIME 13: UNKNOWN DATE/TIME IN REQUIRED FIELD, IF YEAR AVAILABLE, MUST BE PRECISE TO DAY, POTENTIALLY TO MINUTES; TIME ZONE OFFSET REQUIRED BUT MAY BE EMPTY Used when the Lab_TO_Component is invoked. </t>
  </si>
  <si>
    <t>114</t>
  </si>
  <si>
    <t xml:space="preserve">Condition Predicate: if EIP_02.1 (Placer Assigned Identifier) is not valued. </t>
  </si>
  <si>
    <r>
      <t xml:space="preserve">Condition Predicate: </t>
    </r>
    <r>
      <rPr>
        <sz val="10"/>
        <color indexed="10"/>
        <rFont val="Times New Roman"/>
        <family val="1"/>
      </rPr>
      <t>I</t>
    </r>
    <r>
      <rPr>
        <strike/>
        <sz val="10"/>
        <color indexed="10"/>
        <rFont val="Times New Roman"/>
        <family val="1"/>
      </rPr>
      <t>i</t>
    </r>
    <r>
      <rPr>
        <sz val="10"/>
        <rFont val="Times New Roman"/>
        <family val="1"/>
      </rPr>
      <t xml:space="preserve">f EIP_02.1 (Placer Assigned Identifier) is not valued. </t>
    </r>
  </si>
  <si>
    <t>6.6.2</t>
  </si>
  <si>
    <t>116</t>
  </si>
  <si>
    <t xml:space="preserve">Note: despite the component being named “ID Number” this component is an ST string data type, not numeric, so the component is not limited to just numbers. </t>
  </si>
  <si>
    <r>
      <t xml:space="preserve">Note: </t>
    </r>
    <r>
      <rPr>
        <sz val="10"/>
        <color indexed="10"/>
        <rFont val="Times New Roman"/>
        <family val="1"/>
      </rPr>
      <t>D</t>
    </r>
    <r>
      <rPr>
        <strike/>
        <sz val="10"/>
        <color indexed="10"/>
        <rFont val="Times New Roman"/>
        <family val="1"/>
      </rPr>
      <t>d</t>
    </r>
    <r>
      <rPr>
        <sz val="10"/>
        <rFont val="Times New Roman"/>
        <family val="1"/>
      </rPr>
      <t xml:space="preserve">espite the component being named “ID Number” this component is an ST string data type, not numeric, so the component is not limited to just numbers. </t>
    </r>
  </si>
  <si>
    <t>6.18.2</t>
  </si>
  <si>
    <t>122</t>
  </si>
  <si>
    <t xml:space="preserve">LOI-6: XPN_02-7 (Name Type Code) SHALL NOT be valued ‘U’. </t>
  </si>
  <si>
    <t>Replace the '-' in 'XPN_02-7' with a '.'</t>
  </si>
  <si>
    <r>
      <t>LOI-6: XPN_02</t>
    </r>
    <r>
      <rPr>
        <sz val="10"/>
        <color indexed="10"/>
        <rFont val="Times New Roman"/>
        <family val="1"/>
      </rPr>
      <t>.</t>
    </r>
    <r>
      <rPr>
        <sz val="10"/>
        <rFont val="Times New Roman"/>
        <family val="1"/>
      </rPr>
      <t xml:space="preserve">7 (Name Type Code) SHALL NOT be valued ‘U’. </t>
    </r>
  </si>
  <si>
    <t>6.20.2</t>
  </si>
  <si>
    <t>127</t>
  </si>
  <si>
    <t>Vernetzt, LLC</t>
  </si>
  <si>
    <t>Make generic - same as in eDOS</t>
  </si>
  <si>
    <r>
      <t xml:space="preserve"> e.g., TS_</t>
    </r>
    <r>
      <rPr>
        <sz val="10"/>
        <color indexed="10"/>
        <rFont val="Times New Roman"/>
        <family val="1"/>
      </rPr>
      <t>n</t>
    </r>
    <r>
      <rPr>
        <sz val="10"/>
        <rFont val="Times New Roman"/>
        <family val="1"/>
      </rPr>
      <t xml:space="preserve"> (where TS is the data type and _</t>
    </r>
    <r>
      <rPr>
        <sz val="10"/>
        <color indexed="10"/>
        <rFont val="Times New Roman"/>
        <family val="1"/>
      </rPr>
      <t>n</t>
    </r>
    <r>
      <rPr>
        <sz val="10"/>
        <rFont val="Times New Roman"/>
        <family val="1"/>
      </rPr>
      <t xml:space="preserve"> indicates the flavor).</t>
    </r>
  </si>
  <si>
    <t>Note: this guide does NOT address coordination of use of updates between trading partners. See the Value Set Companion Guide for full details on how values sets are created, managed, and the scope and expectations for use.</t>
  </si>
  <si>
    <r>
      <t xml:space="preserve">Note: </t>
    </r>
    <r>
      <rPr>
        <sz val="10"/>
        <color indexed="10"/>
        <rFont val="Times New Roman"/>
        <family val="1"/>
      </rPr>
      <t>T</t>
    </r>
    <r>
      <rPr>
        <strike/>
        <sz val="10"/>
        <color indexed="10"/>
        <rFont val="Times New Roman"/>
        <family val="1"/>
      </rPr>
      <t>t</t>
    </r>
    <r>
      <rPr>
        <sz val="10"/>
        <rFont val="Times New Roman"/>
        <family val="1"/>
      </rPr>
      <t>his guide does NOT address coordination of use of updates between trading partners. See the Value Set Companion Guide for full details on how values sets are created, managed, and the scope and expectations for use.</t>
    </r>
  </si>
  <si>
    <t>1.4.8.1</t>
  </si>
  <si>
    <t>6.3.8</t>
  </si>
  <si>
    <t xml:space="preserve">This profile component indicates that the data type TS_02 or TS_03 is used in PID-7 (Date/Time of Birth) to support Newborn Screening. </t>
  </si>
  <si>
    <t xml:space="preserve">Make sure LOI and LRI use the same language, as this is a LAB- component.
Verbiage from LOI:This profile component indicates that the data type TS_03 is used in PID-7 (Date/Time of Birth) to support Newborn Screening. </t>
  </si>
  <si>
    <t>3</t>
  </si>
  <si>
    <t>3.2.1.9</t>
  </si>
  <si>
    <t>44</t>
  </si>
  <si>
    <t>Overall</t>
  </si>
  <si>
    <t>Add a section summarizing all the pre-adopted elements in this guide (potentially be version from which they were pre-adopted)
Pre-adopt List for LOI base profile (in order of appearance in the guide):
OML^O21^OML_O21 NEW AND APPEND ORDER : [SGH] Segment Header R [1..1] Pre-adopted from V2.8.2. (NOTE CHECK WHERE IN STRUCTURE THIS SITS AFTER 2.8.2 RECON)
OML^O21^OML_O21 NEW AND APPEND ORDER : [SGT] Segment Trailer R [1..1] Pre-adopted from V2.8.2.
PATIENT IDENTIFICATION SEGMENT (PID) : PID-10 (Race), PID-22 (Ethnic Group) The use of CWE is pre-adopted from HL7 V.2.7.1. 
NEXT OF KIN / ASSOCIATED PARTIES SEGMENT (NK1) : NK1-3 (Relationship), NK1-7 (Contact Role) The use of CWE  is pre-adopted from HL7 v2.7.1. 
PATIENT VISIT SEGMENT (PV1) : PV1-22 (Courtesy Code) The use of CWE is pre-adopted from HL7 V.2.7.1. 
INSURANCE SEGMENT (IN1) : IN1-2 (Insurance Plan ID), IN1-17 (Insured’s Relationship To Patient) The use of CWE is pre-adopted from HL7 V.2.7.1. 
GUARANTOR SEGMENT (GT1) : GT1-11 (Guarantor Relationship) The use of CWE_02 is pre-adopted from HL7 V.2.7.1. 
COMMON ORDER SEGMENT (ORC) : ORC-16 (Order Control Code Reason) The use of CWE is pre-adopted from HL7 V.2.7.1. ORC-20 (Advanced Beneficiary Notice Code) The use of CWE_02 is pre-adopted from CWE in HL7 V.2.7.1. 
OBSERVATION REQUEST SEGMENT (OBR) : 13 Relevant Clinical Information CWE_02 RE [0..1] HL70916_USL This field pre-adopts the V2.7.1 definition. Constrained to indicate Fasting only. 
OBSERVATION REQUEST SEGMENT (OBR) : OBR-4 and OBR-13 pre-adopt the use of CWE replacing CE and ST respectively from HL7 V.2.7.1.
PARTICIPATION INFORMATION SEGMENT (PRT) : From 2.7.1 
DIAGNOSIS SEGMENT (DG1) : DG1-3 (Diagnosis Code - DG1) The use of CWE is pre-adopted from HL7 V.2.7.1. 
OBSERVATION RESULT SEGMENT (OBX) :  Components 26 through 29 are pre-adopted from Version 2.8.1. 
OBSERVATION RESULT SEGMENT (OBX) :  The use of CWE in, OBX-3 (Observation Identifier), OBX-5 (Observation Value), OBX-6 (Units) is pre-adopted from HL7 V.2.7.1. 
CODED WITH EXCEPTIONS; CODE REQUIRED (CWE_01) :  Components 10-22 are pre-adopted from V2.7.1 CWE
CODED WITH EXCEPTIONS; CODE REQUIRED. SECOND TRIPLET OPTIONAL (CWE_02) : Components 10-22 are pre-adopted from V2.7.1 CWE
CODED WITH EXCEPTIONS; CODE REQUIRED BUT MAY BE EMPTY (CWE_03) : Components 10-22 are pre-adopted from V2.7.1 CWE 
CODED WITH EXCEPTIONS; CODE REQUIRED BUT MAY BE EMPTY, SECOND TRIPLET OPTIONAL (CWE_04) : Components 10-22 are pre-adopted from V2.7.1 CWE</t>
  </si>
  <si>
    <t>Need to reconcile with the usage of TZO in this flavor, which is listed as RE:
option 1: remove this sentence and leave flavor as is
option 2: change usage for +/-ZZZZ from RE to C(R/X) with CP, if DTM_13.4 is valued
Also applies to LRI</t>
  </si>
  <si>
    <t>Need to reconcile with the usage of TZO in this flavor, which is listed as RE:
option 1: remove this sentence and leave flavor as is
option 2: change usage for +/-ZZZZ from RE to C(R/RE) with CP, if DTM_07.4 is valued.
Also applies to LRI</t>
  </si>
  <si>
    <t>Need to reconcile with the usage of TZO in this flavor, which is listed as RE:
option 1: remove this sentence and leave flavor as is
option 2: change usage for +/-ZZZZ from RE to C(R/RE) with CP, if DTM_03.4 is valued.
Also applies to LRI</t>
  </si>
  <si>
    <t/>
  </si>
  <si>
    <t>OBX-3 Description column</t>
  </si>
  <si>
    <t xml:space="preserve">If used in the Prior Result group, LOINC shall be used as the standard
coding system for this field if an appropriate LOINC code exists.
Appropriate status is defined in the LOINC Manual Section 11.2
Classification of LOINC Term Status. </t>
  </si>
  <si>
    <t>If used in the Prior Result group, LOINC shall be used as the standard coding system for this field if an appropriate LOINC code exists, i.e., the LOINC concept accurately represents the observation. The status of the LOINC code, as defined in the LOINC Users' Guide Section 11.2
'Classification of LOINC Term Status', should also be taken into consideration.</t>
  </si>
  <si>
    <t>Need to clarify the two ideas being addressed in the description column - the first is the "appropriateness" of the LOINC code, meaning whether the LOINC concept matches the observation being reported, and the second is the LOINC code status, meaning whether it's ACTIVE, DEPRECATED, etc. Based on the existing wording, whether or not a LOINC code is appropriate seems to be based on its status, which I don't think is the intention. My proposed wording assumes that there are no restrictions on whether LOINCs with certain statuses are strictly forbidden; if there are such restrictions, those need to be added.</t>
  </si>
  <si>
    <t>Swapna Abhyankar</t>
  </si>
  <si>
    <t>Regenstrief Institute</t>
  </si>
  <si>
    <t>Examples</t>
  </si>
  <si>
    <t>(in OBX-4 of the 4 example OBX segments): ^1^1, ^1^1, ^2^1, ^2^1</t>
  </si>
  <si>
    <t>If OG-01_02 represents the group and sequence within the OBR, and OG-01_03 represents the sequence within the group, should the OBX-4 values for the 2nd and 4th example OBX segments be ^1^2 and ^2^2, since they represent the second element in each group?</t>
  </si>
  <si>
    <t>Riki Merrick  Vernetzt, LCC / Association of Public Health Laboratories</t>
  </si>
  <si>
    <t>Michelle Meigs</t>
  </si>
  <si>
    <t>Association of Public Health Laboratories</t>
  </si>
  <si>
    <t xml:space="preserve"> e.g., TS_01 (where TS is the data type and _01 indicates the flavor)</t>
  </si>
  <si>
    <t>Use a flavor that is actually in the guide</t>
  </si>
  <si>
    <t>Due to receiving system variations and need, this guide does not specifically indicate for each field whether to store it or not. Storage determinations are left up to each individual implementations, until a Funcitonal Requirements guide for the receiver has been defined and adopted.</t>
  </si>
  <si>
    <t xml:space="preserve">This is the accept acknowledgement used with the OML^O21 message, guaranteed delivery is required. </t>
  </si>
  <si>
    <t xml:space="preserve">This is the accept acknowledgement used with the ORL^O22 message, guaranteed delivery is required. </t>
  </si>
  <si>
    <t xml:space="preserve">LOI-20: MSH-9.1 (Message Type.Message Code) SHALL contain the value ‘ACK'ACK' drawn from the code system HL70076. </t>
  </si>
  <si>
    <t xml:space="preserve">Condition Predicate: If ERR-3.1 (HL7 Error Code.Identifier) is valued ‘999’. Used to indicate error in content; there is nothing wrong with the message structure, but system cannot use the data. </t>
  </si>
  <si>
    <t xml:space="preserve">Newborn Component data type: TS_03 All other profiles data type: TS_01 </t>
  </si>
  <si>
    <t xml:space="preserve">29 Patient Death Date and Time TS_03 </t>
  </si>
  <si>
    <t xml:space="preserve">LOI-37: If PV1-20.1 (Financial Class.Financial Class Code) is valued ‘T’ (Third Party) or ‘P’ (Patient), PID-5.7 (Patient Name.Name Type Code) SHALL be valued ‘L’. </t>
  </si>
  <si>
    <t>18 Insured’s Date Of Birth TS_07</t>
  </si>
  <si>
    <t xml:space="preserve">LOI-78: IN1-1 (Set ID – IN1) SHALL be valued sequentially in one message, starting with the constant value ‘1’. </t>
  </si>
  <si>
    <t xml:space="preserve">Note: For the first each order group, OBR-1 is set to 1 with the first occurrence and then increments sequentially for the entire message as shown in the example below: </t>
  </si>
  <si>
    <t xml:space="preserve">LOI-57: For each value in OBR-28 (Result Copies To) a corresponding PRT (Participant Information) SHALL be present with PRT-4.1 (Participation.Identifier) valued ‘RCT’. </t>
  </si>
  <si>
    <t xml:space="preserve">Note: Components 26 through 2930 are pre-adopted from Version 2.8.12. </t>
  </si>
  <si>
    <t xml:space="preserve">The receiver is expected to examine the coding system names in components CWE_01.3 (Name of Coding System) and, if valued, CWE_CR01.6 (Name of Alternate Name of Coding System) to determine if it recognizes the coding system or value set. </t>
  </si>
  <si>
    <t xml:space="preserve">The receiver is expected to examine the coding system names in components CWE_02.3 (Name of Coding System) and, if valued, CWE_02.6 (Name of Alternate Name of Coding System) to determine if it recognizes the coding system or value set. </t>
  </si>
  <si>
    <t>The receiver is expected to examine the coding system names in components CWE_03.3 (Name of Coding System) and, if valued, CWE_03.6 (Name of Alternate Name of Coding System) to determine if it recognizes the coding system or value set.</t>
  </si>
  <si>
    <t xml:space="preserve">The receiver is expected to examine the coding system names in components CWE_04.3 (Name of Coding System) and, if valued, CWE_04.6 (Name of Alternate Name of Coding System) to determine if it recognizes the coding system or value set. </t>
  </si>
  <si>
    <t>Need to reconcile with the usage of TZO in this flavor, which is listed as RE:
option 1: remove this sentence and leave flavor as is
option 2: change usage for +/-ZZZZ from RE to C(R/RE) with CP, if DTM_03.4 is valued.</t>
  </si>
  <si>
    <t>Need to reconcile with the usage of TZO in this flavor, which is listed as RE:
option 1: remove this sentence and leave flavor as is
option 2: change usage for +/-ZZZZ from RE to C(R/RE) with CP, if DTM_07.4 is valued.</t>
  </si>
  <si>
    <t>Need to reconcile with the usage of TZO in this flavor, which is listed as RE:
option 1: remove this sentence and leave flavor as is
option 2: change usage for +/-ZZZZ from RE to C(R/X) with CP, if DTM_13.4 is valued</t>
  </si>
  <si>
    <t xml:space="preserve">Condition Predicate: Iif EIP_02.1 (Placer Assigned Identifier) is not valued. </t>
  </si>
  <si>
    <t xml:space="preserve">Note: Ddespite the component being named “ID Number” this component is an ST string data type, not numeric, so the component is not limited to just numbers. </t>
  </si>
  <si>
    <t xml:space="preserve">LOI-6: XPN_02.7 (Name Type Code) SHALL NOT be valued ‘U’. </t>
  </si>
  <si>
    <t>same as Vernetzt comment #</t>
  </si>
  <si>
    <t>Storage determinations are left up to each individual</t>
  </si>
  <si>
    <t>Individual what? Institution? Implementation?</t>
  </si>
  <si>
    <t>2</t>
  </si>
  <si>
    <t>2.3 and 2.4</t>
  </si>
  <si>
    <t>29</t>
  </si>
  <si>
    <t>Consistent labeling between actors and  context diagram would be helpful. (Provider = laboratory order sender and laboratory = Laboratory Order Receiver)</t>
  </si>
  <si>
    <t>Lori Dieterle</t>
  </si>
  <si>
    <t>Kaiser Permanente</t>
  </si>
  <si>
    <t>2.4</t>
  </si>
  <si>
    <t xml:space="preserve">On the Context Diagram, it would be helpful to me to add the arrow heads on all data flows that flow through the middle circle -- Laboratory Orders Interface. 
To see what I am talking about refer to the Context Diagram in the LRI IG. That makes a little more sense immediately rather than having lines with no arrow heads in the context diagram. </t>
  </si>
  <si>
    <t>2.5</t>
  </si>
  <si>
    <t>30</t>
  </si>
  <si>
    <t>Reduce on-going support and maintenance-related activities and costs; and</t>
  </si>
  <si>
    <t>Reduce on-going support and maintenance-related activities and costs</t>
  </si>
  <si>
    <t xml:space="preserve">Delete the word 'and' at the end of this bullet point. </t>
  </si>
  <si>
    <t>2.6</t>
  </si>
  <si>
    <t>A LIS is capable of receiving orders and cancellation requests, as well as generating acknowledgements and cancellation notifications.</t>
  </si>
  <si>
    <t>An LIS is capable of receiving orders and cancellation requests, as well as generating acknowledgements and cancellation notifications.</t>
  </si>
  <si>
    <t>Change A to An</t>
  </si>
  <si>
    <t>2.6.4</t>
  </si>
  <si>
    <t>34</t>
  </si>
  <si>
    <t>The specimen data of the specimen the order is intended to be added to</t>
  </si>
  <si>
    <t>Data pertaining to the specimen on which the order will be added</t>
  </si>
  <si>
    <t>Suggested wording change</t>
  </si>
  <si>
    <t>2.6.6.1</t>
  </si>
  <si>
    <t>37</t>
  </si>
  <si>
    <t xml:space="preserve"> I was a little confused by the acronyms EHR and EHR-S and when each was are supposed to be used throughout the document, in particular on tables 2-7 and 2-8. I thought Table 2-8 should be EHR-S, but I could be wrong. </t>
  </si>
  <si>
    <t>4.1</t>
  </si>
  <si>
    <t>49</t>
  </si>
  <si>
    <t>In Table 4-1 = The patient identification (PID) segment is used to provide basic demographics regarding the subject of the testing. The subject shall be a person</t>
  </si>
  <si>
    <t xml:space="preserve">Does this mean that PID is only used for humans (not other subjects) or that humans are the only subject in scope for this use case?  If out of scope for use case, include that info in scope section. </t>
  </si>
  <si>
    <t>4.3.3</t>
  </si>
  <si>
    <t>59</t>
  </si>
  <si>
    <t>Figure one note 1: "Does not apply to every client"</t>
  </si>
  <si>
    <t xml:space="preserve">The diagram depicts LIS and Certified EHRs that support electronic orders and results communications, but this may not apply to all systems. </t>
  </si>
  <si>
    <t xml:space="preserve">I couldn't understand the point of this statement. Are you trying to say the diagram depicts LIS and Certified EHRs that support electronic orders and results communications. If so, used something similar to proposed wording. If not, please clarify.  </t>
  </si>
  <si>
    <t>1.4.13</t>
  </si>
  <si>
    <t>26</t>
  </si>
  <si>
    <t>1.4.13 Error Handling: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begin citation ---------------
...(text amd illustration unchanged)
----------------- begin citation ---------------</t>
  </si>
  <si>
    <t xml:space="preserve">1.4.13 Error Handling: Two approaches to the beahviors in the face of message errors have been indenitified.
The concepts described there are applicable to this Implementation Guide as well and so excerpts are included below:
1.4.13.1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(text and illustration unchanged)
----------------- begin citation ---------------
...
----------------- end citation ---------------
</t>
  </si>
  <si>
    <t>The concepts described there are potentially applicable to this Implementation Guide as well and so an excerpt is included below:  The principal  concept intoduced is the EHR-S use of the MSA-1, ERR-3 and ERR-5 and the intorduction of "hard" and "soft" errors and the reactons of each of these when received by the Sender of the Original message.</t>
  </si>
  <si>
    <t>John Roberts</t>
  </si>
  <si>
    <t>TN Dept of Health</t>
  </si>
  <si>
    <t>1.4.14</t>
  </si>
  <si>
    <t>(added section, following 1.4.13.1.)</t>
  </si>
  <si>
    <t>1.4.13.2 Verson 2.9 approach to error handling:
The content explaining the six types of acknowledgements has been rewritten and an "acknowlegment choreography" for each message has been developed.  The six acks are: two times three.  Two identifying the scope ("accept" acks  and "application" acks) times three identiying outcomes (message processed successfully (accept ack code CA or application ack code AA), errors in the message preventing successful processing (CE/AE) and rejectons, for a reason other than the format of the message (CR/AR).   The detailed descriptons of the various acks (the "choreography") hopefuly will be more successful than the statement of general principles leaving the application of these to implementers with no additonal, specific,  guidance.</t>
  </si>
  <si>
    <t xml:space="preserve">Our timing is not great: EHR-S solving the problem one way while version 2.9 works on making current content more  coherent.  The two approaches are not necessarily mutually exclusive.  Also, This would be a great place fo r a two by three matrix. </t>
  </si>
  <si>
    <t>2.1</t>
  </si>
  <si>
    <t>27</t>
  </si>
  <si>
    <t>(change the first, or second, graphic)</t>
  </si>
  <si>
    <t>(add the message^trigger^format to the top line of the first graphic, or delete it from the second.)</t>
  </si>
  <si>
    <t>2.2</t>
  </si>
  <si>
    <t>28</t>
  </si>
  <si>
    <t>Examples include, but are not limited to, from a physician practice EHR-S to an external laboratory’s LIS such as a local lab, hospital-based lab, or a national lab.</t>
  </si>
  <si>
    <t xml:space="preserve">Suggest that one example of an order sent to a public health lab be included; most people associate public health with the receiver in LRI (ELR) use cases only.  One example is an order for a confirmatory test by a public health lab of an unusual result in a clincial lab; there are others: emerging infection, outbreaks, sentinel testing, forensic testing, etc. </t>
  </si>
  <si>
    <t>2.2.2</t>
  </si>
  <si>
    <t>(none)</t>
  </si>
  <si>
    <t>Ordering procedures for workload leveling and dealing with capacity limit, commonly but not exclusively, a public health lab issue.</t>
  </si>
  <si>
    <t>The current order messages are close but not yet fully functional in these situaltions.  Adding them to the "out of scope" list will clarify the current situaton and, in time, get some work started on a solution.</t>
  </si>
  <si>
    <t>Thanks for the last two bullet points in section 2.5!</t>
  </si>
  <si>
    <t>The Laboratory Results Interface (LRI) Implementation Guide6, the electronic Directory of Service Implementation Guide (eDOS), the ELR to Public Health Implementation Guide (ELR IG) and this LOI IG will be synchronized with the goal that a laboratory that receives an order conforming to the LOI should be capable of responding with a message conforming to the LRI and the ELR IGs.</t>
  </si>
  <si>
    <t>Is it to soon to do this?</t>
  </si>
  <si>
    <t>2.6.3.2</t>
  </si>
  <si>
    <t>33</t>
  </si>
  <si>
    <t>Table 2-3, row Seq 2, Requirements: 
OML^O21^OML_O21: ORC-1 is valued ‘NW’, ORC-2/OBR-2 is valued, ORC-3/OBR-3 is empty, see Section 4.3.3.3 for MSH-15 and MSH-16 values.</t>
  </si>
  <si>
    <t>Table 2-3, row Seq 2, Requirements: 
OML^O21^OML_O21 Lab Order Message, with: 
-  ORC-1 Order Control is valued ‘NW’ (new order), 
- ORC-2 / OBR-2 Placer Order Number is valued, 
- ORC-3 / OBR-3 Filler ORder Number is empty,
- MSH-15 Accept Ack type - see Section 4.3.3.3 for values
- MSH-16 Application Ack type - see Section 4.3.3.3 for values.</t>
  </si>
  <si>
    <t>Provide a little help with the acronyms.</t>
  </si>
  <si>
    <t>Table 2-3, row Seq 5, Requirements: 
ORL^O22^ORL_O22: ORC-1 is valued ‘OK’, ORC-2/OBR-2 is valued with the placer order number (echoed), ORC-3/OBR-3 is valued with the filler order number 
OR 
ORC-1 is valued ‘UA’, ORC-2/OBR-2 is valued with the placer order number (echoed), ORC-3/OBR-3 is empty</t>
  </si>
  <si>
    <t>Table 2-3, row Seq 5, Requirements: 
ORL^O22^ORL_O22: 
- ORC-1 Order Control is valued ‘OK’ (order accepted), 
- ORC-2/OBR-2 is valued with the placer order number (echoed), 
- ORC-3/OBR-3 is valued with the filler order number 
OR 
- ORC-1 is valued ‘UA’ (Unable to Accept Order),
- ORC-2/OBR-2 is valued with the placer order number (echoed), 
ORC-3/OBR-3 Filler Order Number is empty</t>
  </si>
  <si>
    <t>(Based on classroom experience.) Until the key data elements are known, this is difficult. Adding the user friendly names to data elements and the text for codes really helps.</t>
  </si>
  <si>
    <t>2.6.5.2</t>
  </si>
  <si>
    <t>36</t>
  </si>
  <si>
    <t>Table 2-6, row Seq 2, Requirements.</t>
  </si>
  <si>
    <t>see comment at section 2.6.3.2</t>
  </si>
  <si>
    <t>Table 2-6, row Seq 4, Requirements.</t>
  </si>
  <si>
    <t>Table 2-6, row Seq 6, Requirements.</t>
  </si>
  <si>
    <t>Table 2-6, row Seq 8, Requirements.</t>
  </si>
  <si>
    <t>2.6.6.2</t>
  </si>
  <si>
    <t>38</t>
  </si>
  <si>
    <t>Table 2-9, row Seq 2, Requirements.</t>
  </si>
  <si>
    <t>Table 2-9, row Seq 4, Requirements.</t>
  </si>
  <si>
    <t>39</t>
  </si>
  <si>
    <t>Table 2-9, row Seq 5, Requirements.</t>
  </si>
  <si>
    <t>Table 2-9, row Seq 6, Requirements.</t>
  </si>
  <si>
    <t>3.2.1.2, 3.2.1.3</t>
  </si>
  <si>
    <t>42</t>
  </si>
  <si>
    <t>(additional content)</t>
  </si>
  <si>
    <t>TBD</t>
  </si>
  <si>
    <t xml:space="preserve">The existance of a unique identifier for clinical laboratories in the United States has led to a very common practice of using the CLIA identifer as a unique dientfier for the lab trading partner, assigning authority, etc.  This most commonly impacts the fields: MSH-4 – Sending Facility,  MSH-6 – Receiving Facility, ORC-3 – Filler Order Number, OBR-3 – Filler Order Number,  and OBX-23 – Performing Organization Name.  We could conider at least making note of this practice and providing guidance on the best way of incorporating CLIA identifiers into conformant messages.  For example, use the component LOI_NG_COMPONENT (NON-GLOBALLY UNIQUE) and identify, for each of the fields listed, which will use OIDs and which will use CLIA identifiers. </t>
  </si>
  <si>
    <t>This profile component indicates that the data type TS_02 or TS_03 is used in PID-7 (Date/Time of Birth) to support Newborn Screening.</t>
  </si>
  <si>
    <t>This profile component indicates that the data type TS_02 or TS_03 is used in PID-7 (Date/Time of Birth) to support Newborn Screening or other lab tests that reuqire this precision in the Date/Time of Birth data element.</t>
  </si>
  <si>
    <t>This provides for a consistent format for infant birth dates, not dependent on the type of test ordered.</t>
  </si>
  <si>
    <t>3.2.1.12</t>
  </si>
  <si>
    <t>46</t>
  </si>
  <si>
    <t>When a laboratory result is expected to be sent to public health, …</t>
  </si>
  <si>
    <t>When a laboratory order could yield a result that should/could be sent to public health, …</t>
  </si>
  <si>
    <t>Reasonably, no result at order-time is expected to yield a reportable result.</t>
  </si>
  <si>
    <t>4.2</t>
  </si>
  <si>
    <t>53</t>
  </si>
  <si>
    <t>TABLE 4-2. OML^O21^OML_O21 CANCEL ORDER – ORDERING PROVIDER INITIATED</t>
  </si>
  <si>
    <t>TABLE 4-2. OML^O21^OML_O21 REQUEST TO CANCEL ORDER – ORDERING PROVIDER INITIATED or  CANCEL ORDER -- LAB INITIATED</t>
  </si>
  <si>
    <t>Section 4.2 states that the message supports both scenario 3 (Request Cancellaton or Order by Provider) and scenario  4 (Order Cancel by Lab) but the table 4.2 seems ton only apply to the one, and is ambiguous.</t>
  </si>
  <si>
    <t>4.3</t>
  </si>
  <si>
    <t>(section titles only)
4.3 Accept Acknowledgements
4.3.1 ACK^O21^ACK: LABORATORY ORDER MESSAGE – ACCEPT ACKNOWLEDGEMENT
4.3.2 ACK^O22^ACK: LABORATORY ORDER MESSAGE – ACCEPT ACKNOWLEDGEMENT
…
4.3.3 ACKNOWLEDGEMENTS
…
4.3.3.1 ACCEPT ACKNOWLEDGMENT
4.3.3.2 APPLICATION ACKNOWLEDGMENT</t>
  </si>
  <si>
    <t>4.3 Acknowledgements
4.3.1 Types of Acknowledgements: Accept and Appplication
4.3.1.1 Accept Acknowledgements
4.3.1.2 Applicaton Acknowledgements
4.3.2 Message status (Accepted, Error, Reject)
4.3.3 Original and Enhanced Modes
4.3.3.1  MSH-15
4.3.3.2  MSH-16
4.3.4 Standards and acknowledgement choreography for the LOI use cases:
4.3.4.1 Use case 1
4.3.4.2 Use case 2
4.3.5 Implications for synchronous and asyncronous processing
4.3.6 Gateways and implications for acknowledgements</t>
  </si>
  <si>
    <t xml:space="preserve">The organization of this material is not useful to understanding this content. Also, this discussion of synchronous and asyncronous processing complicates an already complicated framework and could be moved to a separate section, at the end. The proposed wording is a possible reorganization, partially based on the underlying standard, which is itself poorly organized. </t>
  </si>
  <si>
    <t>51</t>
  </si>
  <si>
    <t>[{DG1}]
Diagnosis
R
[1..*]</t>
  </si>
  <si>
    <t>[{DG1}]
Diagnosis
O
[0..*]</t>
  </si>
  <si>
    <t>In Table 4-2, the message structure table for OML^O21, the metadata for the [{DG1}] Diagnosis segment is inconsistent with Usage=R and Cardinality [1..*].  Change the Segment to {DG1} or the Usage/Cardinality to O/[0..*].</t>
  </si>
  <si>
    <t>Daniel Golson</t>
  </si>
  <si>
    <t>Daniel.Golson@tn.gov</t>
  </si>
  <si>
    <t>2.6.3</t>
  </si>
  <si>
    <t xml:space="preserve">Seq </t>
  </si>
  <si>
    <t>In Table 2-3, Seq 4 and 6, no requirement is shown.</t>
  </si>
  <si>
    <t xml:space="preserve">Tbale </t>
  </si>
  <si>
    <t>Shouldn't OBX-30 be included in TABLE 5-17. OBSERVATION RESULT SEGMENT (OBX)?  Otherwise how would a corresponding LRI message determine what OBX-30 value to use?</t>
  </si>
  <si>
    <t>Walter Kemper</t>
  </si>
  <si>
    <t>Kemper, Walter [walter.kemper@dhhs.nc.gov]</t>
  </si>
  <si>
    <t>5.15 OBX</t>
  </si>
  <si>
    <t>The AOE examples should show values in OBX-11, OBX-29, OBX-30.</t>
  </si>
  <si>
    <t>Add conformance rules for AOE consistency of values in OBX-11, OBX-29, OBX-30.</t>
  </si>
  <si>
    <t>3.2</t>
  </si>
  <si>
    <t>40</t>
  </si>
  <si>
    <t>The LAB_FRU and LAB_FRN components' lines need to be fixed.</t>
  </si>
  <si>
    <t>Hans Buitendijk</t>
  </si>
  <si>
    <t>Cerner</t>
  </si>
  <si>
    <t>48</t>
  </si>
  <si>
    <t>There is no component with .AA, just .BB and .CC.  Did one get missed?  I don't think so, but just to be sure.</t>
  </si>
  <si>
    <t>4.3.3.2</t>
  </si>
  <si>
    <t>On the Receiver side "OML" appears in the box, but ORL does not similarly appear in the EHR box.  Suggest to add ORL to the EHR box.</t>
  </si>
  <si>
    <t>The notes include "ACK_2_V8", but it's position is confusing as to what purpose it serves.  Either remove it (preferred), or drop it down a physical line.</t>
  </si>
  <si>
    <t xml:space="preserve">XON_IN1 </t>
  </si>
  <si>
    <t xml:space="preserve"> XON_03</t>
  </si>
  <si>
    <t>For IN1-5.</t>
  </si>
  <si>
    <t>81</t>
  </si>
  <si>
    <t>TS_7</t>
  </si>
  <si>
    <t>TS_07</t>
  </si>
  <si>
    <t>For IN-18.</t>
  </si>
  <si>
    <t>Entire LOI</t>
  </si>
  <si>
    <t>Providers ordering sensitive laboratory tests must be able to convey the privacy, security, and consent policies to which authorized recipients are required to comply. There is no other reasonable means for ensuring that the policy context can be known by these recipients. For these reasons, the LOI IG OML^O21^OML_O21  Laboratory Order Message needs to support optional ARV segments at least on the PID, PV1, ORC, OBR, DG1 (make group-able), OBX, and same in Prior Results.  In addition, the MSH-8 Security element should be populated with indicators of the confidentiality, permissible purposes of use, obligations and refrains that intermediaries and end users need for policy compliance.  A proposal was made in November that detailed the specific changes that should be made to resolve these overarching issues.  Please reference http://gforge.hl7.org/gf/download/docmanfileversion/9509/15011/V251_IG_SIF_LABORDERS_DSTUR2_D1_2014SEP_v11%20final%20proposal.docx for proposed changes.</t>
  </si>
  <si>
    <t xml:space="preserve">Greg Staudenmaier </t>
  </si>
  <si>
    <t>US Department of Veterans Affairs</t>
  </si>
  <si>
    <t>Kathleen Connor</t>
  </si>
  <si>
    <t>kathleen_connor@comcast.net</t>
  </si>
  <si>
    <t>IN1 – Insurance Segment
IN1-4 Insurance Company Name
DT:  XON_IN1</t>
  </si>
  <si>
    <t>IN1 – Insurance Segment
IN1-4 Insurance Company Name
DT:  XON_03</t>
  </si>
  <si>
    <t>Freida Hall</t>
  </si>
  <si>
    <t>Quest Diagnostics</t>
  </si>
  <si>
    <t>freida.x.hall@questdiagnostics.com</t>
  </si>
  <si>
    <t>0</t>
  </si>
  <si>
    <t>Correction</t>
  </si>
  <si>
    <t>Within this ballot document are two version's of the ballot document.  One within the first layer of the zip file, and the second is one layer deeper within file named V251_IG_LABORDERS_R1_D2_2017JAN.  The PDFs do not have the same byte count.</t>
  </si>
  <si>
    <t>David Burgess</t>
  </si>
  <si>
    <t>LabCorp</t>
  </si>
  <si>
    <t>This guide is intended to be compatible with the HL7 Version 2.5.1 IG: Laboratory Results Interface for US Realm, Release 2, Aug 2014.</t>
  </si>
  <si>
    <t>Update LRI compatible guide name</t>
  </si>
  <si>
    <t>Whenever a data type is used differently depending on
the field referencing it, a new flavor is created, e.g., TS_0 (where TS is the data type and _0
indicates the flavor).</t>
  </si>
  <si>
    <t>Change example from TS_0 to TS_01, as TS_0 is no longer a valid data type.</t>
  </si>
  <si>
    <t xml:space="preserve">This Implementation Guide provides detailed value set definitions for each component and field where they are used in a separate publication. </t>
  </si>
  <si>
    <t xml:space="preserve">This Implementation Guide refers to detailed value set definitions located within a separate publication. </t>
  </si>
  <si>
    <t>Detailed value set in not in this document.</t>
  </si>
  <si>
    <t>Second paragraph</t>
  </si>
  <si>
    <t>Storage determinations are left up to each individual implementation.</t>
  </si>
  <si>
    <t>This sentence needs to be further defined</t>
  </si>
  <si>
    <t>1.4.10</t>
  </si>
  <si>
    <t>25</t>
  </si>
  <si>
    <t>"….for example using OBR-13 or OBX under the ORC/OBR segment."</t>
  </si>
  <si>
    <t>We should define whether there is a specific OBX field to place the AOE or just if it's sufficient just to specify the use of the OBX segment to transmit AOE answers.</t>
  </si>
  <si>
    <t>HL7 EHR-S Implementation Guide: S&amp;I Framework Lab Results Interface
(LRI) Functional Requirements, Release 1, DSTU Release 1 – US Realm (EHR-FR-LR)</t>
  </si>
  <si>
    <t>Update to current EHR-S guide.</t>
  </si>
  <si>
    <t xml:space="preserve">To date, there is no consistent implementation guidance available for electronic laboratory order interfaces across the ambulatory setting. </t>
  </si>
  <si>
    <t>Recommend removal of this sentence.</t>
  </si>
  <si>
    <t>First sentence</t>
  </si>
  <si>
    <t>Using an EHR-S, a Provider (Order Placer) adds one or more additional tests to a previously transmitted test requisition.</t>
  </si>
  <si>
    <t>Using an  EHR-S, a Provider (Order Placer) adds one or more additional tests to a previously transmitted test requisition.</t>
  </si>
  <si>
    <t>Using "adds" and "additional"in the sentence is redundant.</t>
  </si>
  <si>
    <t>Table 2-6</t>
  </si>
  <si>
    <t>SEQ 5</t>
  </si>
  <si>
    <t>Determines whether it can cancel the order or not</t>
  </si>
  <si>
    <t>Determines whether the order can be cancelled or not</t>
  </si>
  <si>
    <t>The LIS does not usually cancel the order without human intervention.  Should the system even be LIS in this case?</t>
  </si>
  <si>
    <t>41</t>
  </si>
  <si>
    <t>in in</t>
  </si>
  <si>
    <t>in</t>
  </si>
  <si>
    <t>duplicate word</t>
  </si>
  <si>
    <t>CONTAINER Begin usage is "X" but child SAC is "R", should be "X".  In addition CONATINER End has a usage where other "End" labels do not indicate usage.</t>
  </si>
  <si>
    <t>55</t>
  </si>
  <si>
    <t xml:space="preserve">CONTAINER Begin usage is "X" but child SAC is "R", should be "X". </t>
  </si>
  <si>
    <t>TS_3</t>
  </si>
  <si>
    <t>TS_03</t>
  </si>
  <si>
    <t>Comment for PID-7 is incorrect</t>
  </si>
  <si>
    <t>TS_4</t>
  </si>
  <si>
    <t>TS_01 or TS_05</t>
  </si>
  <si>
    <t>TS_4 needs updated, but not sure TS_04 is the correct replacement.</t>
  </si>
  <si>
    <t>7</t>
  </si>
  <si>
    <t>TS_7 needs updated, but not sure TS_07 is the correct replacement.</t>
  </si>
  <si>
    <t>110</t>
  </si>
  <si>
    <t>Starting with the DR Data Type the column lines within the tables are missing.</t>
  </si>
  <si>
    <t>4.6</t>
  </si>
  <si>
    <t>113</t>
  </si>
  <si>
    <t>Top cell of table is truncated</t>
  </si>
  <si>
    <t>4.10</t>
  </si>
  <si>
    <t>4.15.3</t>
  </si>
  <si>
    <t>119</t>
  </si>
  <si>
    <t>4.15.6</t>
  </si>
  <si>
    <t>4.15.7</t>
  </si>
  <si>
    <t>Top cell of table is slightly truncated</t>
  </si>
  <si>
    <t>4.15.10</t>
  </si>
  <si>
    <t>120</t>
  </si>
  <si>
    <t>126</t>
  </si>
  <si>
    <t>XPN_01 and XPN_02 share the same name "Extended Person Name".  Some type of description or modifier should be added to one or both to provide uniqueness.</t>
  </si>
  <si>
    <t>7.1</t>
  </si>
  <si>
    <t>129</t>
  </si>
  <si>
    <t>Beginning of second paragraph</t>
  </si>
  <si>
    <t>The laboratory's local test code and coding system shall be sent to identify the order and the test name should be sent.</t>
  </si>
  <si>
    <t xml:space="preserve">The laboratory's local test code and coding system shall be sent to identify the order and the test name </t>
  </si>
  <si>
    <t>Delete the words "…..should be sent" at the end of this sentence.</t>
  </si>
  <si>
    <t>8</t>
  </si>
  <si>
    <t>132</t>
  </si>
  <si>
    <t>Clarification</t>
  </si>
  <si>
    <t>Is hyperlink pointing to most recent site?  (Asking because R1 is in the name of the link.)</t>
  </si>
  <si>
    <t>8.3</t>
  </si>
  <si>
    <t>Attached File Size Testing
For PDF files and other attachments, testing will use 0MB as the “reasonable file size” test target.</t>
  </si>
  <si>
    <t>Attached File Size Testing
For PDF files and other attachments, testing will use 40MB as the “reasonable file size” test target.</t>
  </si>
  <si>
    <t>The 4 in 40 is viewable but does not copy and past.</t>
  </si>
  <si>
    <t>10</t>
  </si>
  <si>
    <t>135</t>
  </si>
  <si>
    <t>Analyte. Component represented in the name of a measurable quantity.</t>
  </si>
  <si>
    <t>Analyte. A suhstance that is measured.</t>
  </si>
  <si>
    <t>To say that an analyte is a measurable quantity can be misleading.  An analyte can be measured based on presence or absence of a substance.</t>
  </si>
  <si>
    <t>A future order is an order with a start date/time where that start date/time indicates the earliest time the specimen can be collected</t>
  </si>
  <si>
    <t>A future order is an order with a start date/time for the specimen to be collected is later than the current date/time .</t>
  </si>
  <si>
    <t>n/a</t>
  </si>
  <si>
    <t>Whenever a data type is used differently depending on the field referencing it, a new flavor is created, e.g., TS_0 (where TS is the data type and _0 indicates the flavor).</t>
  </si>
  <si>
    <t>Whenever a data type is used differently depending on the field referencing it, a new flavor is created, e.g., TS_01 (where TS is the data type and _01 indicates the flavor).</t>
  </si>
  <si>
    <t>TS_0 no longer exists in this document. The example should be updated to reference an existing data type flavor.</t>
  </si>
  <si>
    <t>Craig Newman</t>
  </si>
  <si>
    <t>1.4.8</t>
  </si>
  <si>
    <t>Thus the value set version stated at the time of publication OR NEWER can be used to satisfy the requirements of this IG at the time of implementation.</t>
  </si>
  <si>
    <t>Does the use of a newer value set require trading partner agreement or are compliant systems expected to support newer versions as they are published? I would lean toward requiring trading partner agreement and documenting that here.</t>
  </si>
  <si>
    <t>Although not strictly asked at order entry, other supporting clinical information about the patient collected during specimen collection, e.g., collection volume of urine, are considered AOE observations for purposes of this guide and must be communicated by the means the laboratory identifies in its directory of services - for example using OBR-13 or OBX under the ORC/OBR segment</t>
  </si>
  <si>
    <t>I would recommend removing the reference to OBR-13 given that the document constrains OBR-13 to just fassting status. As written, this would seem to indicate that the laboratory can redefine the use of OBR-13 to include answers to ther questions (particularly given that the example given (collection volume) is invalid for OBR-13 per this IG).</t>
  </si>
  <si>
    <t>Figure 2-2</t>
  </si>
  <si>
    <t>Figure 2-2 uses the term "requisition" when the document is clearly scoped to "orders". I would recommend replacing the word "requisition" with "order" to maintain consistency in the document. Note that Table 2-3 uses "requisition" while other tables in the section use "order". Table 2-3 should be updated for consistency.</t>
  </si>
  <si>
    <t>There is inconsistency in how the Information Interchange Requirements and Ssytem Requirements tables are populated for Scenarios 1, 3 and 4. For example, Table 2-1 is less granular than Table 2-4 while Table 2-2 is more granular than Table 2-5. I would recommend making these tables more consistent with each other.</t>
  </si>
  <si>
    <t>2.6.5</t>
  </si>
  <si>
    <t>The Laboratory determines whether the test can be cancelled, or whether the order has progressed too far to cancel. The Laboratory is strongly encouraged to use the LOI Cancel Notification indicating “Cancelled as Requested” as described in Section 4.2 OML^O21^OML_O21: Laboratory Order Message – Cancel Order.
However, this guide recognizes that some Laboratories may still use the LRI Result message using the result status as described in the LRI Implementation Guide.
The Laboratory is required to use the LOI Cancel Notification indicating "unable to cancel" as described in Section 4.3.2 Application Acknowledgment.</t>
  </si>
  <si>
    <t>The bits in red seem contradictory while the text in betweeen would seem to support the first interpretation. I would suggest you clean up this text to clarify if the lab is required to use the LOI method or not.</t>
  </si>
  <si>
    <t>In Figure 3-1, the LOI_Common_Component is indicated in the figure. Last time I spoke with NIST, they were leaning towards using "Core" rather than "Common" ro indicate the component that makes up the bulk of the composite profile. You might want to check with NIST that your figure and subsequent explanation uses consistent terminology with NIST's future direction.</t>
  </si>
  <si>
    <t>As of this version a valid response Profile consists of a minimum of two profile components:
1. The LOI_O21_Acknowledgement_Component (3.2.3.1)
2. The LOI_GU_Acknowledgement_Component (3.2.3.2) OR the LOI_NG_Acknowledgement_Component (3.2.3.4)</t>
  </si>
  <si>
    <t>I believe additional acknowledgemetn profiles have been added but they don't seem to be included in this list. I would suggest reviewing this list and updating as necessary.</t>
  </si>
  <si>
    <t>The subject shall be a person.</t>
  </si>
  <si>
    <t>The subject shall be a person except when LRI_PH_Component is invoked.</t>
  </si>
  <si>
    <t>Table 4-1 has a comment for PID that is potentially inconsistent with the LRI IG. In LRI, we allow for an except for PH that allows a subject to not be a person. I suggest you consider whether or not that same exception should be made for LOI.</t>
  </si>
  <si>
    <t>The NK1 segment has variable usage for the sending and receiving systems. Given that the document doesn't require specific data to be stored, does the IG really need to maintain this variable usage? I suggest making the Usage RE for all in order to simplify the document.</t>
  </si>
  <si>
    <t>Current NIST recommendation is to use the word "occurrence" rather than "repeat" or "repetition" in order to avoid ambiguity as to whether or not the first occurrence in a repeating field is included in any requirement. For example, if OBR-28 is A~B~C, is "A" considered a "repeat" even though it is the first value listed? I suggest you update this location (and others) to use "occurrence".</t>
  </si>
  <si>
    <t>In Table 4-2, some segment groups have a Cardinality while others don't. I suggest you add cardinality for each segment group as is done in Table 4-1.</t>
  </si>
  <si>
    <t>Condition Predicate: If ORC-1 (Order Control Code) is valued ‘CA’ or ‘OC’.</t>
  </si>
  <si>
    <t>Condition Predicate: If ORC-1 (Order Control Code) within the same OBSERVATION_REQUEST group is valued ‘CA’ or ‘OC’.</t>
  </si>
  <si>
    <t>For clarity, I suggesting indicating that for any segment within the Observation_Request segment group that has conditional usage based on ORC-1, that it is the ORC-1 within the same group that is relevant.</t>
  </si>
  <si>
    <t>57</t>
  </si>
  <si>
    <t>To ensure end-to-end acknowledgement of delivery and error notification, this guide requires that MSH-16 (Application Acknowledgement Type) must be valued “AL” in all order messages from the EHR-S Sender</t>
  </si>
  <si>
    <t>The current wording suggests the for Scenario 4, where the LIS initiates the message exchange, that MSH-16 need not be AL. I don't think that is the intent. I suggest you think about indicating the need for AL by message type (OML) rather than by the description of the intitating system (EHR-S or LIS). This would also be consistent with the title of section 4.3.3.3.</t>
  </si>
  <si>
    <t>73</t>
  </si>
  <si>
    <t>The following example illustrates how ERR-2 is valued '3' since the error occurred in the third occurrence of a TQ1 segment.</t>
  </si>
  <si>
    <t>The full value of ERR-2 in the example includes the segment name in ERR-2.1. I suggest you update the wording to indicate this.</t>
  </si>
  <si>
    <t>5.8</t>
  </si>
  <si>
    <t>Beginning with Version 2.3, if the guarantor is an organization, send a null value ("") in GT1-3 (Guarantor Name) and put the organization name in GT1-21 (Guarantor Organization Name). Either Guarantor Name or Guarantor Organization Name is required.</t>
  </si>
  <si>
    <t>This requirement plus the one in GT1-21 are just plain wacky and unlike anything else in the document. I suggest you submit a request to the PA workgroup to have this removed in future versions of the base standard and then preadopt that version with respect to these fields.</t>
  </si>
  <si>
    <t>83</t>
  </si>
  <si>
    <t>Use of HL7 Table 0063 is unconstrained in this IG, expectation is that pilot implementation will inform Normative edition.</t>
  </si>
  <si>
    <t>What is your defintion of "unconstrained" in this document? The value set spreadsheet does require a subset of HL70063 values when used in GT1-11. While none are listed as excluded and the value set is open, is it still constrained? Basically, does "constraining" only mean eliminating some values?</t>
  </si>
  <si>
    <t>5.9</t>
  </si>
  <si>
    <t>85</t>
  </si>
  <si>
    <t>Filler order number is usually not known for a new order, but may be known for cancel orders.</t>
  </si>
  <si>
    <t>Do you expect a filler order number is also available at the time of sending the ORL application level acknowledgment to a new or appended order? If so, I suggest that be indicated as part of this comment in Table 5-11.</t>
  </si>
  <si>
    <t>86</t>
  </si>
  <si>
    <t>Providers should be identified using their NPI</t>
  </si>
  <si>
    <t xml:space="preserve">ORC-21 is the "ordering facility name" yet the comment says "provider". Unless you are defining providers to be both people and facilities I suggest using the word "facility" here. </t>
  </si>
  <si>
    <t>[1..1]</t>
  </si>
  <si>
    <t>ORC-21, -22 and -23 all have Usage that is either R or O depending on the PH component, yet the Cardinality is given as 1..1. If the PH component is not being used, it seems like the Cardinality would be 0..1. How are you declaring the cardinality in situations like this? I feel like in other locations it reflects both possible usages.</t>
  </si>
  <si>
    <t>87</t>
  </si>
  <si>
    <t>ORC-16 (Order Control Code Reason)
The use of CWE is pre-adopted from HL7 V.2.7.1.</t>
  </si>
  <si>
    <t>In the segment defintion, ORC-16 is optional and as such does not have a data type defined, yet you include this comment. I suggest you make these consistent and either remove the comment or add a different usage and data type to ORC-16.</t>
  </si>
  <si>
    <t>5.10</t>
  </si>
  <si>
    <t>88</t>
  </si>
  <si>
    <t>The start date should be the expected date the order should begin or the anticipated date when the order will be fulfilled by the patient arriving at the Patient Service Center (PSC). If this is a future order this should have a date, otherwise it may be empty. A future order is an order with a start date/time where that start date/time indicates the earliest time the specimen can be collected. Leaving this field empty would indicate the earliest available date or when the patient arrives to have specimen drawn.</t>
  </si>
  <si>
    <t>Suggest you add the text in red to clarify the last sentence for TQ1-7.</t>
  </si>
  <si>
    <t>Note: For each order group, OBR-1 is set to 1 with the first occurrence and then increments sequentially as shown in the example below:</t>
  </si>
  <si>
    <t>Based on the OML message structure given in section 4-1, it appears that the Prior Results group is embedded with the Order group. This is at odds with the example in section 5.11 and makes LOI-51 ambiguous if the first OBR in the Prior Results group is 1 or a continuation of the OBR count in the overall Order group. I suggest you clarify the language, example and conformance statement to remove any doubt. At a minimum, the note after the example should be moved up to be more prominent.</t>
  </si>
  <si>
    <t>HL70287_USL</t>
  </si>
  <si>
    <t>It is odd that a value set is given for PRT-3 even though the Usage is O. I think this should be in the PRT-2 line.</t>
  </si>
  <si>
    <t>Based on the message definitions, it appears that the SGH and SGT segments are required to be supported but Section 5 doesn't contain definition for either of these segments. If these segments are going to be required, they need to be defined.</t>
  </si>
  <si>
    <t>The receiver is expected to examine the coding system names in components CWE_01-3 (Name of Coding System) and, if valued, CWE_CR-6 (Alternate Name of Coding System) to determine if it recognizes the coding system or value set.</t>
  </si>
  <si>
    <t>The receiver is expected to examine the coding system names in components CWE_01.3 (Name of Coding System) and, if valued, CWE_CR.6 (Alternate Name of Coding System) to determine if it recognizes the coding system or value set.</t>
  </si>
  <si>
    <t>The condition predicates in the CWE flavor definitions use a period (.) to separate the data type flavor (CWE_01) and the data type component (3 or 6) but these descriptions use a dash (-). I suggest you make these consistent for all CWE data type flavor definitions.</t>
  </si>
  <si>
    <t>6.3</t>
  </si>
  <si>
    <t>Just wondering why the DR data type flavors start at DR_02. Where is DR_01?</t>
  </si>
  <si>
    <t>6.14</t>
  </si>
  <si>
    <t>Condition Predicate: If SN_01.2 (Num1) and SN_01.4 (Num2) are valued.</t>
  </si>
  <si>
    <t>Something about the SN.3 definition doesn't seem right. Is it true that if only SN.4 is populated, that SN.3 should be populated? Should the Usage by C(R/O) instead to ensure that SN.3 is populated if both SN.2 and SN.4 are populated?</t>
  </si>
  <si>
    <t>6.18.1</t>
  </si>
  <si>
    <t>121</t>
  </si>
  <si>
    <t>The ID Number component combined with XCN_01.9 (Assigning Authority) must uniquely identify the associated person.</t>
  </si>
  <si>
    <t>The ID Number component combined with XCN_01.9 (Assigning Authority) and XCN_01.13 (Identifyer Type Code) must uniquely identify the associated person.</t>
  </si>
  <si>
    <t>Given that an assigning authority can assign any number of types of IDs (patients, providers, etc), it seems like you need to know the assigning authority and the ID type to uniquely identify a person or thing.</t>
  </si>
  <si>
    <t xml:space="preserve">The example of use of a lab code only one page 129 is a bad one, because an appropriate LOINC order code is likely exists and this example sends the wrong message
15156-3           Cancer Ag 125 [Units/volume] in Body fluid by Dilution
50775-6           Cancer Ag 125 [Units/volume] in Cerebral spinal fluid
59040-6           Cancer Ag 125 [Units/volume] in Peritoneal dialysis fluid
68923-2           Cancer Ag 125 [Units/volume] in Pericardial fluid
40618-1           Cancer Ag 125 [Units/volume] in Peritoneal fluid
19165-0           Cancer Ag 125 [Units/volume] in Pleural fluid
10334-1           Cancer Ag 125 [Units/volume] in Serum or Plasma
15157-1           Cancer Ag 125 [Units/volume] in Serum or Plasma by Dilution
2006-5 Cancer Ag 125 [Presence] in Serum or Plasma
48677-9           Cancer Ag 125 [Presence] in Tissue by Immune stain
</t>
  </si>
  <si>
    <t xml:space="preserve">Clem McDonald </t>
  </si>
  <si>
    <t xml:space="preserve">NLM, NIH </t>
  </si>
  <si>
    <t xml:space="preserve">clemmcdonald@mail.nih.gov </t>
  </si>
  <si>
    <t>General</t>
  </si>
  <si>
    <t>Might be better to propose some complicated battery which will more often be the cases that need the local lab codes</t>
  </si>
  <si>
    <t>Due to receiving system variations and need, this guide does not specifically indicate for each field whether to store it or not. Storage requirements are defined in the HL7 EHR-S Lab Functional Requirements IGs</t>
  </si>
  <si>
    <t>update across LOI/LRI/edDOS as appropriate - update to point to the EHR-S IG (note that the proposed language doesn't have the complete/correct title)</t>
  </si>
  <si>
    <t>Bob Yencha</t>
  </si>
  <si>
    <t>various</t>
  </si>
  <si>
    <t>CWE_CR-6</t>
  </si>
  <si>
    <t>CWE_01.6</t>
  </si>
  <si>
    <t>Clean-up throughout section: 
1) use "." as component delimiter
2) change to numbered flavor naming convention</t>
  </si>
  <si>
    <t>6.7</t>
  </si>
  <si>
    <t>ERL - Error Location</t>
  </si>
  <si>
    <t>ERL_1 - Error Location</t>
  </si>
  <si>
    <t>Change to numbered flavor naming convention, if no delta to base then delete from doc.</t>
  </si>
  <si>
    <t>6.15</t>
  </si>
  <si>
    <t>118</t>
  </si>
  <si>
    <t>see comment</t>
  </si>
  <si>
    <t>Fix table heads to display full titles and column headings</t>
  </si>
  <si>
    <t>See comment</t>
  </si>
  <si>
    <t>Each scenario redefines the ordering provider as the "order placer", suggest doing that once and the refer to the "order placer" and "order filler" through-out;</t>
  </si>
  <si>
    <t>The value must be determined by the Ordering Provider…</t>
  </si>
  <si>
    <t>Are you saying that the ordering provider can decide the race and ethnicity of the person and that they must be able to enter that separately from the race and ethnicity that is in the PID segment?  From a system perspective something like "For purposes of this particular lab test the ordering provider deems this patient to have race "xyz" and ethnicity "ZBG"?  I think this should be clarified because it is a big thing to ask.</t>
  </si>
  <si>
    <t>Ruth Berge</t>
  </si>
  <si>
    <t>GE Healthcare Digital</t>
  </si>
  <si>
    <t>Ambulatory</t>
  </si>
  <si>
    <t>How should the reader understand what "ambulatory" means for this guide?</t>
  </si>
  <si>
    <t>The sequence diagram has a transaction labelled "sends acknowledgement for laboratory requisition acceptance".  Please clarify,is this a commit ack from EHR-S to LIS in response to the accept ack from LIS?</t>
  </si>
  <si>
    <t>LOI_PH_COMPONENT (PUBLIC HEALTH) – ID: 2.16.840.1.113883.9.94</t>
  </si>
  <si>
    <t>The information required on an ORDER that will be used to create a result that will be sent to Public Health is such that it would not be known until the specimen is collected.  Is this profile intended then to say that an order message can't be sent until the specimen is collected?  Or could the order be sent when written and modified when collected?</t>
  </si>
  <si>
    <t>The receiving laboratory’s LIS electronically transmits acknowledgement of receipt of the laboratory order (and any ancillary information required for ordering).</t>
  </si>
  <si>
    <t>Please explain the parenthetical statement.</t>
  </si>
  <si>
    <t>The Laboratory determines whether the test can be cancelled, or whether the order has progressed too far to cancel. The Laboratory is strongly encouraged to use the LOI Cancel Notification
indicating “Cancelled as Requested” as described in Section 4.2 OML^O21^OML_O21: Laboratory Order Message – Cancel Order.</t>
  </si>
  <si>
    <t>Section 4.2 covers an order message, not an order acknowledgement message.  Is this guide saying that it recommends the LIS to send an OML^O21 in response to an OML^O21? I am not seeing any specific guidance for this in section 4.2.  Why not just send the acknowledgmentwith CR control code?  Why recommend sending the order message?  What control code do you assume is used in this circumstance?  Note, I also don't see this in table 2-6.  i suggest you should provide more guidance on this instruction.</t>
  </si>
  <si>
    <t>Acknowledgment (this should include information on the receipt of the transmission)</t>
  </si>
  <si>
    <t>Please explain what is meant by "this should include information on the receipt of the transmission".    Generally acknowledgement do provide information on how a message was received.  Is there something more for this transaction that is required?</t>
  </si>
  <si>
    <t>2.6.2</t>
  </si>
  <si>
    <t>31</t>
  </si>
  <si>
    <t>2.6.6</t>
  </si>
  <si>
    <t>Providers ordering sensitive laboratory tests must be able to convey the privacy, security, and consent policies to which authorized recipients are required to comply. There is no other reasonable means for ensuring that the policy context can be known by these recipients. For these reasons, the LOI IG OML^O21^OML_O21  Laboratory Order Message needs to support optional ARV segments at least on the PID, PV1, ORC, OBR, DG1 (make group-able), OBX, and same in Prior Results.  In addition, the MSH-8 Security element should be populated with indicators of the confidentiality, permissible purposes of use, obligations and refrains that intermediaries and end users need for policy compliance.</t>
  </si>
  <si>
    <t>Edmond Scientific Company</t>
  </si>
  <si>
    <t>Done</t>
  </si>
  <si>
    <t>Total</t>
  </si>
  <si>
    <t>Closed</t>
  </si>
  <si>
    <t>Open</t>
  </si>
  <si>
    <t>% of total comments</t>
  </si>
  <si>
    <t>Blank</t>
  </si>
  <si>
    <t>A-A</t>
  </si>
  <si>
    <t>Changes Applied Summary</t>
  </si>
  <si>
    <t>Blanks</t>
  </si>
  <si>
    <t xml:space="preserve">2017-01-10 Motion that we accept all typos (A-T) in EDOS, LOI, LRI and have editor address them and bring back anything significant to the WG to discuss and address.  </t>
  </si>
  <si>
    <t>Freida Hall, Riki Merrick</t>
  </si>
  <si>
    <t>The TS #'s were re-assigned, need to research and ensure right value is applied</t>
  </si>
  <si>
    <t>same as #17</t>
  </si>
  <si>
    <t>same as #18</t>
  </si>
  <si>
    <t>same as #19</t>
  </si>
  <si>
    <t>same as #22</t>
  </si>
  <si>
    <t>same as #23</t>
  </si>
  <si>
    <t>same as #10</t>
  </si>
  <si>
    <t>same as #14</t>
  </si>
  <si>
    <t>same as #12</t>
  </si>
  <si>
    <t>same as #25</t>
  </si>
  <si>
    <t>same as #5</t>
  </si>
  <si>
    <t>same as #7</t>
  </si>
  <si>
    <t>Same as #8</t>
  </si>
  <si>
    <t>same as #33</t>
  </si>
  <si>
    <t>same as #31</t>
  </si>
  <si>
    <t>same as #32</t>
  </si>
  <si>
    <t>same as #1</t>
  </si>
  <si>
    <t>Publishing</t>
  </si>
  <si>
    <t>lit update</t>
  </si>
  <si>
    <t>cross guide</t>
  </si>
  <si>
    <t>AOE</t>
  </si>
  <si>
    <t>ACK</t>
  </si>
  <si>
    <t>see #123</t>
  </si>
  <si>
    <t>diagram</t>
  </si>
  <si>
    <t>Proposed: Thank you - considered, no action</t>
  </si>
  <si>
    <t>editorial</t>
  </si>
  <si>
    <t>scope</t>
  </si>
  <si>
    <t>cancel handling</t>
  </si>
  <si>
    <t>PH</t>
  </si>
  <si>
    <t>NB</t>
  </si>
  <si>
    <t xml:space="preserve">3.2.4.3 </t>
  </si>
  <si>
    <t>6.20</t>
  </si>
  <si>
    <t>8.1</t>
  </si>
  <si>
    <t>129 -130</t>
  </si>
  <si>
    <t>33 -37</t>
  </si>
  <si>
    <t>5.15
Table 5-17</t>
  </si>
  <si>
    <t>Message</t>
  </si>
  <si>
    <t>Vocab</t>
  </si>
  <si>
    <t>Security</t>
  </si>
  <si>
    <t>Same as #117</t>
  </si>
  <si>
    <t>datatype</t>
  </si>
  <si>
    <t>example</t>
  </si>
  <si>
    <t>message</t>
  </si>
  <si>
    <t>segment</t>
  </si>
  <si>
    <t>WGM</t>
  </si>
  <si>
    <t>WGM Wed Q4</t>
  </si>
  <si>
    <t>WGM Tue Q4 to find other time</t>
  </si>
  <si>
    <t>ALL IG</t>
  </si>
  <si>
    <t xml:space="preserve"> EditsPending</t>
  </si>
  <si>
    <r>
      <t>This guide is intended to be compatible with the HL7 Version 2.5.1 IG: Laboratory Results Interface for US Realm, Releas</t>
    </r>
    <r>
      <rPr>
        <sz val="10"/>
        <color rgb="FFFF0000"/>
        <rFont val="Times New Roman"/>
      </rPr>
      <t>e 3</t>
    </r>
    <r>
      <rPr>
        <sz val="10"/>
        <rFont val="Times New Roman"/>
        <family val="1"/>
      </rPr>
      <t>, Jan 2017.</t>
    </r>
  </si>
  <si>
    <t>1/24/2017 - motion to update reference to the then-current version of the document at time of publication and point to eDOS to have all IGs reference each other. Hans Buitendijk/Bob Yencha</t>
  </si>
  <si>
    <t xml:space="preserve"> Hans Buitendijk/Bob Yencha</t>
  </si>
  <si>
    <t>1/24/2017 - Motion to find persuasive</t>
  </si>
  <si>
    <r>
      <t>Whenever a data type is used differently depending on
the field referencing it, a new flavor is created, e.g., TS_</t>
    </r>
    <r>
      <rPr>
        <sz val="10"/>
        <color rgb="FFFF0000"/>
        <rFont val="Times New Roman"/>
      </rPr>
      <t>0</t>
    </r>
    <r>
      <rPr>
        <sz val="10"/>
        <rFont val="Times New Roman"/>
        <family val="1"/>
      </rPr>
      <t>1 (where TS is the data type and _</t>
    </r>
    <r>
      <rPr>
        <sz val="10"/>
        <color rgb="FFFF0000"/>
        <rFont val="Times New Roman"/>
      </rPr>
      <t>0</t>
    </r>
    <r>
      <rPr>
        <sz val="10"/>
        <rFont val="Times New Roman"/>
        <family val="1"/>
      </rPr>
      <t>1
indicates the flavor).</t>
    </r>
  </si>
  <si>
    <t xml:space="preserve">1/24/2017 - Motion to find persuasive </t>
  </si>
  <si>
    <t>Bob Yencha/Kathy Walsh</t>
  </si>
  <si>
    <t>duplicate</t>
  </si>
  <si>
    <t xml:space="preserve">1/24/2015 - Motion to find persuasive </t>
  </si>
  <si>
    <t>Kathy Walsh/ Freida Hall</t>
  </si>
  <si>
    <t>Hans Buitendijk/ Bob Yencha</t>
  </si>
  <si>
    <t>duplicate of # 120</t>
  </si>
  <si>
    <t>David Burgess to take 1st pass at rewrite</t>
  </si>
  <si>
    <t>Motion to find persuasive, update to match LRI</t>
  </si>
  <si>
    <t>Bob Yencha/Freida Hall</t>
  </si>
  <si>
    <t>Riki - Query Rob on interpretation of 2.12.6.3.</t>
  </si>
  <si>
    <t>Motion to find not persuasive, the first column shows base standard, the other columns are the usage as per this IG. See para 2 at top of section.</t>
  </si>
  <si>
    <t>See #130 - same resolution, different section</t>
  </si>
  <si>
    <t>TS</t>
  </si>
  <si>
    <t>Motion to find persuasive with mod, remove note in comment but move note under example to be above example.</t>
  </si>
  <si>
    <t>Freida Hall/Kathy Walsh</t>
  </si>
  <si>
    <t>ART FIX</t>
  </si>
  <si>
    <t>Find persuasive, work with HQ publishing to resolve in next release cycle</t>
  </si>
  <si>
    <t>Kathy Walsh/Andrea Pitkus</t>
  </si>
  <si>
    <t>Found Item: discrepancey between LRI and LOI requirments for both XPN flavors</t>
  </si>
  <si>
    <t xml:space="preserve">Find persuasive with mod, accept current titles as published, for those not clear develop naming convention and mod. 
</t>
  </si>
  <si>
    <t>Cindy Johns/Andrea Pitkus</t>
  </si>
  <si>
    <t>1/24/2017 - see #120</t>
  </si>
  <si>
    <t>Bob Yencha/Hans Buitendijk</t>
  </si>
  <si>
    <t>Riki Merrick, Kathy Walsh</t>
  </si>
  <si>
    <t>Motion to find persuasive with mod, accept change to zzzz per option 2 and also mod title to reflect change; Note Seq 4 = HH (no seq on the string), include Condition Predicate when ‘HH’ is valued.</t>
  </si>
  <si>
    <t>Riki Merrick, Bob Yencha</t>
  </si>
  <si>
    <t>Riki Merrick, Bob Yencha
Bob Yencha, Riki Merrick
Riki Merrick, Bob Yencha</t>
  </si>
  <si>
    <t>0
0
0</t>
  </si>
  <si>
    <t>1
0
1</t>
  </si>
  <si>
    <t>6
7
6</t>
  </si>
  <si>
    <t>Motion to change DTM_03 ZZZZ from RE to C(R/X) with CP: If DTM_03 HH is present and modify the title</t>
  </si>
  <si>
    <t>Riki Merrick, Cindy Johns</t>
  </si>
  <si>
    <t>Motion to find not related, note that this is dependent on the base standard being modified and appropriate guidance on usage has been defined, once this has happened suggest this may be considered at that time.</t>
  </si>
  <si>
    <t>Hans to take a pass at rework</t>
  </si>
  <si>
    <r>
      <t xml:space="preserve">Examples include, but are not limited to, from a physician practice EHR-S to an external laboratory’s LIS such as a local lab, hospital-based lab, </t>
    </r>
    <r>
      <rPr>
        <sz val="10"/>
        <color rgb="FFFF0000"/>
        <rFont val="Times New Roman"/>
      </rPr>
      <t>a public health lab,</t>
    </r>
    <r>
      <rPr>
        <sz val="10"/>
        <rFont val="Times New Roman"/>
        <family val="1"/>
      </rPr>
      <t xml:space="preserve"> or a national lab.</t>
    </r>
  </si>
  <si>
    <t>find persuasive with mod, add public health lab to second sentence, drop "ambulatory" from preceding sentence</t>
  </si>
  <si>
    <t>Kathy Walsh, Andrea Pitkus</t>
  </si>
  <si>
    <t>suggest the semicolons be removed from all bullets and replaced with periods, "and" goes away.</t>
  </si>
  <si>
    <t>leave as is</t>
  </si>
  <si>
    <r>
      <t xml:space="preserve">The Laboratory Results Interface (LRI) Implementation Guide, </t>
    </r>
    <r>
      <rPr>
        <sz val="10"/>
        <color rgb="FFFF0000"/>
        <rFont val="Times New Roman"/>
      </rPr>
      <t xml:space="preserve">the profiles in LRI for Electronic Rresult Reporting (ELR) to Public Health and other specialized reporting use cases, </t>
    </r>
    <r>
      <rPr>
        <sz val="10"/>
        <rFont val="Times New Roman"/>
        <family val="1"/>
      </rPr>
      <t>the electronic Directory of Service Implementation Guide (eDOS) Implementation Guide and this LOI IG will be synchronized with the goal that a laboratory that receives an order conforming to the LOI should be capable of responding with a message conforming to the LRI and its Profiles.</t>
    </r>
  </si>
  <si>
    <t>Agree, will make change</t>
  </si>
  <si>
    <t>Kathy Walsh/Dave Burgess</t>
  </si>
  <si>
    <r>
      <t xml:space="preserve">agree with mod, "when </t>
    </r>
    <r>
      <rPr>
        <b/>
        <sz val="10"/>
        <color rgb="FFFF0000"/>
        <rFont val="Times New Roman"/>
      </rPr>
      <t>LOI</t>
    </r>
    <r>
      <rPr>
        <sz val="10"/>
        <rFont val="Times New Roman"/>
        <family val="1"/>
      </rPr>
      <t>_PH…"</t>
    </r>
  </si>
  <si>
    <t>Disagree with suggested change</t>
  </si>
  <si>
    <r>
      <t xml:space="preserve">Note: There should be one PRT for each </t>
    </r>
    <r>
      <rPr>
        <sz val="10"/>
        <color rgb="FFFF0000"/>
        <rFont val="Times New Roman"/>
      </rPr>
      <t>repeat</t>
    </r>
    <r>
      <rPr>
        <sz val="10"/>
        <rFont val="Times New Roman"/>
        <family val="1"/>
      </rPr>
      <t xml:space="preserve"> of OBR-28 (Result Copies To). Sender and receiver must also support PRT where PRT-4 is 'RCT'.</t>
    </r>
  </si>
  <si>
    <r>
      <t xml:space="preserve">Note: There should be one PRT for each </t>
    </r>
    <r>
      <rPr>
        <sz val="10"/>
        <color rgb="FFFF0000"/>
        <rFont val="Times New Roman"/>
      </rPr>
      <t>occurrence</t>
    </r>
    <r>
      <rPr>
        <sz val="10"/>
        <rFont val="Times New Roman"/>
        <family val="1"/>
      </rPr>
      <t xml:space="preserve"> of OBR-28 (Result Copies To). Sender and receiver must also support PRT where PRT-4 is 'RCT'.</t>
    </r>
  </si>
  <si>
    <t>Agree, will fix as found and reported</t>
  </si>
  <si>
    <t>Persuasive with mod, will drop "– ORDERING PROVIDER INITIATED" from the table heading.</t>
  </si>
  <si>
    <t>disagree, both tables are following style/design principles, no missing cardinality was found during review.</t>
  </si>
  <si>
    <t>1/24/2017 / 1/31- proposed to find persuasive with mod, change to point to §4.4.
Also, change reference "Section 4.3.2 Application Acknowledgment." to point to §4.4 as well.
Update section 4.4 to clarify.
2/14 - motion to find persuasive with mod, accept David's text with mod.</t>
  </si>
  <si>
    <t>Motion to find persuasive with mod, accept change to zzzz per option 2 and also mod title to reflect change; Note Seq 4 = HH (no seq on the string), include Condition Predicate when ‘HH’ is valued.
Motion to reopen - passed
Motion to change DTM_03 ZZZZ from RE to C(R/X) with CP: If DTM_03 HH is present and modify the title.</t>
  </si>
  <si>
    <t>retracted</t>
  </si>
  <si>
    <t>Comment 190</t>
  </si>
  <si>
    <t>proposa;</t>
  </si>
  <si>
    <t xml:space="preserve">final </t>
  </si>
  <si>
    <r>
      <t xml:space="preserve">The start date should be the expected date the order should begin or the anticipated date when the order will be fulfilled by the patient arriving at the Patient Service Center (PSC). If this is a future order this should have a date, otherwise it may be empty. A future order is an order with a start date/time where that start date/time indicates the earliest time the specimen can be collected. Leaving this field empty would indicate </t>
    </r>
    <r>
      <rPr>
        <sz val="10"/>
        <color rgb="FFFF0000"/>
        <rFont val="Times New Roman"/>
      </rPr>
      <t>that the test may be performed at</t>
    </r>
    <r>
      <rPr>
        <sz val="10"/>
        <rFont val="Times New Roman"/>
        <family val="1"/>
      </rPr>
      <t xml:space="preserve"> the earliest available date or when the patient arrives to have specimen drawn.</t>
    </r>
  </si>
  <si>
    <t>Agreed, will adopt the change</t>
  </si>
  <si>
    <t>Agree, will remove from the field comment</t>
  </si>
  <si>
    <t>Agree, will sync with LRI for OBX-30, adjust notes</t>
  </si>
  <si>
    <t>Agree, will also adjust titles to be clearer</t>
  </si>
  <si>
    <t>Agree, will fix</t>
  </si>
  <si>
    <r>
      <t>The following example illustrates how ERR-2 is valued '</t>
    </r>
    <r>
      <rPr>
        <sz val="10"/>
        <color rgb="FFFF0000"/>
        <rFont val="Times New Roman"/>
      </rPr>
      <t>TQ1^</t>
    </r>
    <r>
      <rPr>
        <sz val="10"/>
        <rFont val="Times New Roman"/>
        <family val="1"/>
      </rPr>
      <t>3' since the error occurred in the third occurrence of a TQ1 segment.</t>
    </r>
  </si>
  <si>
    <t>Agree</t>
  </si>
  <si>
    <t>The note is present to make it clear we are not limited to just the legal name.</t>
  </si>
  <si>
    <t>Not persuasive, set by normative base standard, cannot change in the IG, submitter may file a change request with FM.</t>
  </si>
  <si>
    <t>Agree, will remove note regarding value set from seq 11.</t>
  </si>
  <si>
    <r>
      <t xml:space="preserve">Agree, will mod comment to be "Filler order number is usually not known for a new order, but may be known for cancel orders </t>
    </r>
    <r>
      <rPr>
        <sz val="10"/>
        <color rgb="FFFF0000"/>
        <rFont val="Times New Roman"/>
      </rPr>
      <t>and sending application acknowledgements for new or append orders.</t>
    </r>
    <r>
      <rPr>
        <sz val="10"/>
        <rFont val="Times New Roman"/>
        <family val="1"/>
      </rPr>
      <t>"</t>
    </r>
  </si>
  <si>
    <t>Agree, will change to indicate facility.</t>
  </si>
  <si>
    <t>Agree, will remove the usage note re ORC-16.</t>
  </si>
  <si>
    <t>Cross Guide</t>
  </si>
  <si>
    <t>Riki to query USLab list for input on changing to R</t>
  </si>
  <si>
    <t>DR_01 is used in another guide</t>
  </si>
  <si>
    <t>Agree, changed example title to make clear local code is used when no LOINC available, "genericized" the code in the example to Cannn.</t>
  </si>
  <si>
    <t>Cross guide</t>
  </si>
  <si>
    <t>Yes, the provider must provide the Race and Ethnicity when it is clinically significant to the outcome of the test that is ordered.</t>
  </si>
  <si>
    <r>
      <t>Two options:
…for example using OBR-13 or OBX</t>
    </r>
    <r>
      <rPr>
        <sz val="10"/>
        <color rgb="FFFF0000"/>
        <rFont val="Times New Roman"/>
      </rPr>
      <t>-3</t>
    </r>
    <r>
      <rPr>
        <sz val="10"/>
        <rFont val="Times New Roman"/>
        <family val="1"/>
      </rPr>
      <t xml:space="preserve"> under the ORC/OBR segment."
"…for example using OBR-13 or an OBX under the ORC/OBR segment."</t>
    </r>
  </si>
  <si>
    <r>
      <t xml:space="preserve">Agree, will mod the statement to be: "...specimen collection, </t>
    </r>
    <r>
      <rPr>
        <sz val="10"/>
        <color rgb="FFFF0000"/>
        <rFont val="Times New Roman"/>
      </rPr>
      <t>e.g., pregnancy status, recent travel, etc.</t>
    </r>
    <r>
      <rPr>
        <sz val="10"/>
        <rFont val="Times New Roman"/>
        <family val="1"/>
      </rPr>
      <t>, are considered AOE observations for…"</t>
    </r>
  </si>
  <si>
    <t>Art Fix</t>
  </si>
  <si>
    <t>agree, will change cardinality to Varies, added to the component where it applies (PH), per style the IG stays silent on anything that is O (optional).</t>
  </si>
  <si>
    <r>
      <t xml:space="preserve">Agree with mod, change to "…for example using OBR-13 </t>
    </r>
    <r>
      <rPr>
        <sz val="10"/>
        <color rgb="FFFF0000"/>
        <rFont val="Times New Roman"/>
      </rPr>
      <t>for "Fasting Status"</t>
    </r>
    <r>
      <rPr>
        <sz val="10"/>
        <rFont val="Times New Roman"/>
        <family val="1"/>
      </rPr>
      <t xml:space="preserve"> or </t>
    </r>
    <r>
      <rPr>
        <sz val="10"/>
        <color rgb="FFFF0000"/>
        <rFont val="Times New Roman"/>
      </rPr>
      <t>an</t>
    </r>
    <r>
      <rPr>
        <sz val="10"/>
        <rFont val="Times New Roman"/>
        <family val="1"/>
      </rPr>
      <t xml:space="preserve"> OBX under the ORC/OBR segment." 
Note to commenter, this is further explained in the eDOS IG.</t>
    </r>
  </si>
  <si>
    <t>same as #9</t>
  </si>
  <si>
    <t>Same as #20</t>
  </si>
  <si>
    <t>Comment 133, 134</t>
  </si>
  <si>
    <t xml:space="preserve">Can't embed a spreadsheet in a spreadsheet, see </t>
  </si>
  <si>
    <t>http://oncprojectracking.healthit.gov/wiki/download/attachments/16123413/TS_DTM_Convert_v9.xlsx?version=1&amp;modificationDate=1488300776000&amp;api=v2</t>
  </si>
  <si>
    <r>
      <t>Suggest normalizing data type flavor titles, e.g., the DT and TS are almost completely descriptive, but other more complex data types are not so easily described, and the titles are gettting a bit too long. Maybe just the flavor ID with the base title an</t>
    </r>
    <r>
      <rPr>
        <sz val="10"/>
        <color rgb="FFFF0000"/>
        <rFont val="Times New Roman"/>
      </rPr>
      <t>d</t>
    </r>
    <r>
      <rPr>
        <sz val="10"/>
        <rFont val="Times New Roman"/>
        <family val="1"/>
      </rPr>
      <t xml:space="preserve"> under each flavor have descriptive text that summarizes the delta to the base.</t>
    </r>
  </si>
  <si>
    <t>See 133
2/28/2017 - Per "TS_DTM_Convert_v9.xlsx" (embedded) TS_7 maps to "TS_05 Precise to day. "
Motion find persuasive and change to TS_05</t>
  </si>
  <si>
    <t>Bob Yencha/Riki Merrick</t>
  </si>
  <si>
    <t>Discuss in LRI recon, same comment there, affects all guides. Bob to get lri comment number
2/28/2017 - memory fault… my comment was logged for LOI only
2/28/2017 - Consider for future use, adjust "as required/reported", apply by normative cycle</t>
  </si>
  <si>
    <t>Riki Merrick/Bob Yencha</t>
  </si>
  <si>
    <t>Motion to find persuasive with mod, see "comment 130.docx"</t>
  </si>
  <si>
    <t>Comment 130</t>
  </si>
  <si>
    <t>See # 18</t>
  </si>
  <si>
    <t>Have updated links, will link to the main portal, note users will have to go to the tool sub-menu.
3/2/2017 - ED NOTE: This is the current link, the R1 in the link is not tied to the version of the IG; as noted is, confusing to readers, also the tool is one version behind the ballot cycle version. NIST pages are mislabeled, they reference different versions in different places, previously reported to NIST.</t>
  </si>
  <si>
    <t>2017-01-10 Motion that we accept all typos (A-T) in EDOS, LOI, LRI and have editor address them and bring back anything significant to the WG to discuss and address.
Correct TS is TS_01 Precise to year potentially to day</t>
  </si>
  <si>
    <t>Find persuasive and apply to all guides in that convention section</t>
  </si>
  <si>
    <t>Find persuasive with mod - that is the current published version, however the title is: "HL7 EHR-S Functional Requirements: S&amp;I Framework Laboratory Results Messages, Release 1 - US Realm"</t>
  </si>
  <si>
    <r>
      <t>Find persuasive with mod - Change "Thus the value set version stated at the time of publication OR NEWER can be used to satisfy the requirements of this IG at the time of implementation."
to
"Thus the value set version stated at the time of publication OR NEWER can be used to satisfy the requirements of this IG at the time of implementation,</t>
    </r>
    <r>
      <rPr>
        <sz val="10"/>
        <color rgb="FFFF0000"/>
        <rFont val="Times New Roman"/>
      </rPr>
      <t xml:space="preserve"> and trading partners should agree on the version and an update mechanism over time.</t>
    </r>
    <r>
      <rPr>
        <sz val="10"/>
        <rFont val="Times New Roman"/>
        <family val="1"/>
      </rPr>
      <t>"</t>
    </r>
  </si>
  <si>
    <t>BlockVote 3/14</t>
  </si>
  <si>
    <t>DISCUSSION</t>
  </si>
  <si>
    <t>RESEARCH: make sure this is right TS after renaming.</t>
  </si>
  <si>
    <t>PROPOSED MOTION: Find persuasive with mod - use EHR-S throughout the document</t>
  </si>
  <si>
    <t>PROPOSED MOTION: Find persuasive</t>
  </si>
  <si>
    <t>see#187</t>
  </si>
  <si>
    <t>see#190</t>
  </si>
  <si>
    <t>PROPOSED MOTION: Find persuasive with mod - Change "The specimen data of the specimen the order is intended to be added to" 
to
"Data pertaining to the specimen for which the order will be added"</t>
  </si>
  <si>
    <t>PROPOSED MOTION: Find persuasive with mod - Change "Determines whether it can cancel the order or not"
to
"Documents whether the order can be canceled or not"</t>
  </si>
  <si>
    <t>Comment 84</t>
  </si>
  <si>
    <t>3/4/2017 - The SN_01 DT is different between LRI and LOI, options:
1) keep both but rename one to SN_02
2) decide which is correct and change the incorrect DT to match.
Motion to accept persuasive, change to C(R/O) in LOI.</t>
  </si>
  <si>
    <t>WGM - discovered item to be added to LRI</t>
  </si>
  <si>
    <t>Craig Newman, Austin Kreisler</t>
  </si>
  <si>
    <t>Agree to make change for all inside the ORDER group with mod, will be "within the same ORDER group…"  (Note DSTU 1112 addressed those outside the Order group) - discuss with Craig
Motion to find persuasive with mod,  change to "Condition Predicate: If ORC-1 (Order Control Code) within the same ORDER group is valued ‘CA’ or ‘OC"</t>
  </si>
  <si>
    <t>2/14/2017
3/9/2017</t>
  </si>
  <si>
    <t>John Roberts, 3/14</t>
  </si>
  <si>
    <t>Bob Yencha, Kathy Walsh</t>
  </si>
  <si>
    <t>John Roberts, Freida Hall</t>
  </si>
  <si>
    <t>Note that application of DSTU 1112 did not address FT1, CTI, and BLG, should have expanded CP?</t>
  </si>
  <si>
    <t>NB - Cross IG</t>
  </si>
  <si>
    <t>duplicate of #3</t>
  </si>
  <si>
    <t>BlockVote 3/16</t>
  </si>
  <si>
    <t>Riki Merrick</t>
  </si>
  <si>
    <t>PROPOSED MOTION: Find persuasive; will use OBX-11 = "O", OBX-29 = "QST", OBX-30 = "AOE"</t>
  </si>
  <si>
    <t>PROPOSED MOTION: Find persuasive with mod: Ad LOI_nn: OBX-11(Observation Result Status) SHALL be valued "O", when OBX-29 (Observation Type) is valued "QST".</t>
  </si>
  <si>
    <t>PROPOSED MOTION: Question answered: The intent for this profile is to support collection of data that is needed specifically for PH - at this point the authors have not considered update messages besides cancelations, however that is not out of scope of the guide in the long run, so for now is left up to implementers to discuss how to handle and if supported.</t>
  </si>
  <si>
    <t>PROPOSED MOTION: Question answered: Will assign BB and CC - profile was missed</t>
  </si>
  <si>
    <t>PROPOSED MOTION: Find persuasive with mod: Drop "ACK_2_v8"- that was the file name.</t>
  </si>
  <si>
    <r>
      <t xml:space="preserve">PROPOSED MOTION: Find persuasive with mod: Change "This is the accept acknowledgement used with the OML^O21 message, guaranteed delivery is required."
to
"This is the accept acknowledgement used with the </t>
    </r>
    <r>
      <rPr>
        <sz val="10"/>
        <color rgb="FFFF0000"/>
        <rFont val="Times New Roman"/>
      </rPr>
      <t>OML^O21^</t>
    </r>
    <r>
      <rPr>
        <sz val="10"/>
        <rFont val="Times New Roman"/>
        <family val="1"/>
      </rPr>
      <t>OML_O21 message, guaranteed delivery is required."</t>
    </r>
  </si>
  <si>
    <r>
      <t xml:space="preserve">PROPOSED MOTION: Find persuasive with mod: Change "This is the accept acknowledgement used with the ORL^O22 message, guaranteed delivery is required."
to
"This is the accept acknowledgement used with the </t>
    </r>
    <r>
      <rPr>
        <sz val="10"/>
        <color rgb="FFFF0000"/>
        <rFont val="Times New Roman"/>
      </rPr>
      <t>ORL^O22^</t>
    </r>
    <r>
      <rPr>
        <sz val="10"/>
        <rFont val="Times New Roman"/>
        <family val="1"/>
      </rPr>
      <t>ORL_O22 message, guaranteed delivery is required."</t>
    </r>
  </si>
  <si>
    <t>PROPOSED MOTION: Considered no action - Not sure where the commenter is pointing to, no page number no section</t>
  </si>
  <si>
    <r>
      <t xml:space="preserve">PROPOSED MOTION: Find persuasive with mod - while the proposed statement is true, it looses the detail, that the given date/time indicates that a specimen shall not be drawn prior to the given date, so change:
"A future order is an order with a start date/time where that start date/time indicates the earliest time the specimen can be collected"
to
"A future order is an order with a start date/time </t>
    </r>
    <r>
      <rPr>
        <sz val="10"/>
        <color rgb="FFFF0000"/>
        <rFont val="Times New Roman"/>
      </rPr>
      <t>for the specimen to be collected that is later than the current date/time. The specimen shall not be collected prior to the given start date/time.</t>
    </r>
    <r>
      <rPr>
        <sz val="10"/>
        <rFont val="Times New Roman"/>
        <family val="1"/>
      </rPr>
      <t>"</t>
    </r>
  </si>
  <si>
    <t>withdrawn</t>
  </si>
  <si>
    <t>was listed as 6.3.8, BUT the Component is described in 3.2.1.9
3/14/2017 Submitter withdraws comment</t>
  </si>
  <si>
    <t>same as #3, but 3 was updated after sharing, intent is the same</t>
  </si>
  <si>
    <t>Agree with suggestion to expand the section, though the real update has to occur in the EHR-S FR for LRI document based on the v2.9 changes - NEED INPUT FOR CONTENT OF THIS SECTION!
Motion to find consider for future use, wait for 2.9 ballot and review at that time.</t>
  </si>
  <si>
    <t>PROPOSED MOTION: Find persuasive with mod - this is saying that the acknowledgement is for the order (plus any other information like AOEs that was in that order) has been received successfully - or could not be received whichever is the case - agree this causes more confusion than clarification - Change "The receiving laboratory’s LIS electronically transmits acknowledgement of receipt of the laboratory order (and any ancillary information required for ordering)." to "The receiving laboratory’s LIS electronically transmits acknowledgement of receipt of the laboratory order message."</t>
  </si>
  <si>
    <t xml:space="preserve">1/24/2017 - motion to find persuasive with mod, change Requirements to "Main Messages and Key Data", add to rows 4 and 6 "ACK^021^ACK – MSA-2 is valued the same as MSH-10 in the message being acknowledged. " and "ACK^022^ACK – MSA-2 is valued the same as MSH-10 in the message being acknowledged. " respectively. The table name change applies to all similar tables in other scenarios, content will vary. </t>
  </si>
  <si>
    <t>PROPOSED MOTION: Find persuasive with mod - Drop " (this should include information on the receipt of the transmission)"</t>
  </si>
  <si>
    <t>Riki to discuss with Rob Snelick (NIST) 
PROPOSED MOTION: Find not persuasive with mod - Rob wrote: NIST will be using terms like “Common Profile Component”, “Choice Profile Component” (e.g., GU and NG), and “Add-on Profile Component” (e.g., for Newborn). We call a “complete” profile made of components a “Composite Profile”. We should adopt this language and apply cross guides.</t>
  </si>
  <si>
    <t>Motion to find persuasive, will add to EHR box next to vertical red arrow on bottom.</t>
  </si>
  <si>
    <r>
      <t xml:space="preserve">Motion to find persuasive with mod:
Edit first para and move to LOINC section:
"LOINC shall be used as the standard coding system for this field if an appropriate LOINC code exists, i.e., the LOINC concept accurately represents the </t>
    </r>
    <r>
      <rPr>
        <sz val="10"/>
        <color rgb="FFFF0000"/>
        <rFont val="Times New Roman"/>
      </rPr>
      <t>order or</t>
    </r>
    <r>
      <rPr>
        <sz val="10"/>
        <rFont val="Times New Roman"/>
        <family val="1"/>
      </rPr>
      <t xml:space="preserve"> observation. The status of the LOINC code, as defined in the LOINC Users' Guide Section 11.2
'Classification of LOINC Term Status', should also be taken into consideration. If a local coding system is in use, a local code should also be sent to help with identification of coding issues. When no valid LOINC exists the local code may be the only code sent." 
Add to LRI Profile section: "Prior laboratory results shall be encoded so as to conform to the LRI IG</t>
    </r>
    <r>
      <rPr>
        <sz val="10"/>
        <color rgb="FFFF0000"/>
        <rFont val="Times New Roman"/>
      </rPr>
      <t>; prior results should reflect the original coding</t>
    </r>
    <r>
      <rPr>
        <sz val="10"/>
        <rFont val="Times New Roman"/>
        <family val="1"/>
      </rPr>
      <t xml:space="preserve">."
OBR-4 and OBX-3 comments… replace comment with "See §[LOINC]"
Add common Usage Note for the OBR and OBX segment tables "When used in prior results see guidance in LRI profile.. for proper use of </t>
    </r>
    <r>
      <rPr>
        <sz val="10"/>
        <color rgb="FFFF0000"/>
        <rFont val="Times New Roman"/>
      </rPr>
      <t>OBR</t>
    </r>
    <r>
      <rPr>
        <sz val="10"/>
        <rFont val="Times New Roman"/>
        <family val="1"/>
      </rPr>
      <t xml:space="preserve"> </t>
    </r>
    <r>
      <rPr>
        <sz val="10"/>
        <color rgb="FFFF0000"/>
        <rFont val="Times New Roman"/>
      </rPr>
      <t>(OBX)</t>
    </r>
    <r>
      <rPr>
        <sz val="10"/>
        <rFont val="Times New Roman"/>
        <family val="1"/>
      </rPr>
      <t xml:space="preserve"> segment."</t>
    </r>
    <r>
      <rPr>
        <sz val="10"/>
        <color rgb="FFFF0000"/>
        <rFont val="Times New Roman"/>
      </rPr>
      <t xml:space="preserve"> adjust for location.</t>
    </r>
    <r>
      <rPr>
        <sz val="10"/>
        <rFont val="Times New Roman"/>
        <family val="1"/>
      </rPr>
      <t xml:space="preserve">
</t>
    </r>
  </si>
  <si>
    <t>Find not persuasive, don't perform review, if exceptions are identified they can be brought forward, initial understanding is rules are universally applied.</t>
  </si>
  <si>
    <t>Motion to find persuasive with mod, add SGH and SGT segments, also mod the Message structure from R to RE, cardinality to [0..1], and add comment: "Only needed if sending prior results."; remove comment re: check 2.8.2</t>
  </si>
  <si>
    <t>Bob Yencha, Riki Merrick</t>
  </si>
  <si>
    <t>11
9</t>
  </si>
  <si>
    <t>0
0</t>
  </si>
  <si>
    <t>2
1</t>
  </si>
  <si>
    <t>Riki Merrick/Kathy Walsh</t>
  </si>
  <si>
    <t>PROPOSED MOTION: Find persuasive with mod - Change "1.4.13 Error Handling: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begin citation ---------------
...(text and illustration unchanged)
----------------- end citation ---------------" 
to
 "1.4.13 Error Handling:  Content in MSA-1, ERR-3, and ERR-5 is being combined to differentiate between "hard" and "soft" errors.  The HL7 EHR-S Functional Requirements: S&amp;I Framework Laboratory Results Messages, Release 1 - US Realm (EHR-FR-LR) has been released to support the result counterpart of this Implementation Guide and defines responses to specific error types. The concepts described there are applicable to this Implementation Guide as well and so an excerpt is included below:"
----------------- begin citation ---------------
...(text and illustration unchanged)
----------------- end citation --------------"
3/14 - changed text to reflect decision to accept Kathy Walsh's rewrite. See the attachments tab.</t>
  </si>
  <si>
    <t>Riki Merrick/Andrea Pitkus</t>
  </si>
  <si>
    <t>PROPOSED MOTION: Find persuasive with mod: PID can be used for human and non-human (in PH testing), so remove that last sentence.
COVERED BY RESOLUTION #156</t>
  </si>
  <si>
    <t>BlockVote 3/16 - PULL</t>
  </si>
  <si>
    <t>Hans, Bob</t>
  </si>
  <si>
    <t xml:space="preserve">
3/16/2017
3/16/2017
3/16/2017</t>
  </si>
  <si>
    <t xml:space="preserve">
10
9
8</t>
  </si>
  <si>
    <t xml:space="preserve">
0
0
0</t>
  </si>
  <si>
    <t xml:space="preserve">
0
0
1</t>
  </si>
  <si>
    <t xml:space="preserve">
Riki Merrick / Craig Newman
Craig Newman / Riki Merrick
Kathy Walsh / Riki Merrick</t>
  </si>
  <si>
    <t xml:space="preserve">2/21/2017 follow up with submitter for re-write
3/16/2017: See Acknowledgement Rewrite v2.doc
Motion to include write up for LOI#105 (pages 1 – 6) in the attached document
</t>
  </si>
  <si>
    <t xml:space="preserve">
Riki Merrick / John Roberts</t>
  </si>
  <si>
    <t xml:space="preserve">
2017-03-17</t>
  </si>
  <si>
    <t xml:space="preserve">
8</t>
  </si>
  <si>
    <t xml:space="preserve">
0</t>
  </si>
  <si>
    <r>
      <t xml:space="preserve">PROPOSED MOTION: Persuasive with mod - remove the term ambulatory form the sentence 0 i.e. change: "The scope of this Use Case is the electronic communication of laboratory order information between an EHR-S and an LIS in an inter-organizational ambulatory care setting. Examples include, but are
not limited to, from a physician practice EHR-S to an external laboratory’s LIS such as a local lab, hospital-based lab, or a national lab."
TO
"The scope of this Use Case is the electronic communication of laboratory order information between an EHR-S and an LIS in an inter-organizational </t>
    </r>
    <r>
      <rPr>
        <strike/>
        <sz val="10"/>
        <color rgb="FFFF0000"/>
        <rFont val="Times New Roman"/>
        <family val="1"/>
      </rPr>
      <t xml:space="preserve">ambulatory </t>
    </r>
    <r>
      <rPr>
        <sz val="10"/>
        <rFont val="Times New Roman"/>
        <family val="1"/>
      </rPr>
      <t>care setting. Examples include, but are not limited to, from a physician practice EHR-S to an external laboratory’s LIS such as a local lab, hospital-based lab, or a national lab."
3/16/2017: Added "a public health lab" to the list of examples based on comment#87</t>
    </r>
  </si>
  <si>
    <t>PROPOSED MOTION: Find persuasive with mod - change the labels for all arrows from Laboratory Requisition to Laboratory order message and change "acknowledgement for laboratory requisition acceptance" to "Application Level Acknowledgement of Laboratory Order Message"
3/16/2017 - source file could not be located, so needs to be re-drawn - will be done prior to publication AFTER this next ballot cycle</t>
  </si>
  <si>
    <r>
      <t xml:space="preserve">PROPOSED MOTION: Find persuasive: Change "To ensure end-to-end acknowledgement of delivery and error notification, this guide requires that MSH-16 (Application Acknowledgement Type) must be valued “AL” in all order messages from the EHR-S Sender"
to
"To ensure end-to-end acknowledgement of delivery and error notification, this guide requires that MSH-16 (Application Acknowledgement Type) must be valued “AL” in all order messages </t>
    </r>
    <r>
      <rPr>
        <sz val="10"/>
        <color rgb="FFFF0000"/>
        <rFont val="Times New Roman"/>
      </rPr>
      <t>(OML^O21^OML_O21).</t>
    </r>
    <r>
      <rPr>
        <sz val="10"/>
        <rFont val="Times New Roman"/>
        <family val="1"/>
      </rPr>
      <t>"
3/16/2017 - superseded by the LOI#105 re-write</t>
    </r>
  </si>
  <si>
    <t xml:space="preserve">PROPOSED MOTION: Find persuasive
Motion to approve 3/16 block vote including #82, </t>
  </si>
  <si>
    <t xml:space="preserve">Bob to research the TO/NB link (some comment links them, may be in LRI) - none found
Motion to find persuasive with mod, adjust to include "TS_02 or"
3/14 - motion to reopen (Riki/Dan)
</t>
  </si>
  <si>
    <t>PROPOSED MOTION: Find persuasive with mod - harmonize with LRI#462 - use lab order sender / receiver in LOI and Lab result sender and receiver in LRI - also see#77 - if source file can be found
3/16/2017: Source file not found, so will need to be re-drawn - will do prior to publication after next round of ballot - make Note to balloters</t>
  </si>
  <si>
    <t>agree, will try to make the change if source files can be found
3/16/2017: Source file not found, so will need to be re-drawn - will do prior to publication after next round of ballot - make Note to balloters</t>
  </si>
  <si>
    <t>see #6 also
PROPOSED: The proposed verbiage is better than what is currently in LRI - see also LRI#259
3/14/2017 - copied from LRI#259: Final text for LOI 102, 6, 12, LRI 259  should be :
"This profile component indicates that the data type TS_02 or, when TO_Component is also invoked TS_03, is used in PID-7 (Date/Time of Birth) to support Newborn Screening lab tests that require this precision in the Date/Time of Birth data element.</t>
  </si>
  <si>
    <t>Proposed Motion to find persuasive with mod, research to identify the correct TS flavor given the renaming that went on this round.
2/28/2017 - Per "TS_DTM_Convert_v9.xlsx" (see attachments tab) TS_4 maps to "TS_12 Unknown Date/Time In Required Field; If Year Available, Precise To Day, Potentially To Minute"; but can't find this in the IG in section 5.4.
3/14/2017 - Motion to find not persuasive, cannot locate the error</t>
  </si>
  <si>
    <t>3/16/2017: LOI using base FN, which has all optional elements
Motion to add FN_01 (same as in LRI) to LOI
XPN_01 in LOI might not get all data to populate XPN_01 in LRI going back
Motion to adopt LRI XPN_01 datatype in LOI
XPN_02 in LOI is used in NK1-2, NK1-30, IN1-16 and GT-3 - ok to require a name
XPN_02 in LRI is only for NDBS Component - need to accommodate last names like "Safe-haven baby" - unsure which typecode to use - neither U, nor S nor M apply, hence RE
Motion to Change LRI XPN_02 to XPN_03</t>
  </si>
  <si>
    <t>20170214: ask submitter for more info
PROPOSED MOTION: Find persuasive and add a row for each side of the interaction as in Table 2-2
3/17/2017: Submitter calrification on level of detail desired:  I’m fine with just the application level ACKs. As long as the various tables are consistent.</t>
  </si>
  <si>
    <t xml:space="preserve">Agree, need to draft and bring to vote
3/16/2017: See Acknowledgement Rewrite.doc
Motion to add all the components under that diagram in section 3.2.1 – it comes from the response profile component sections  
</t>
  </si>
  <si>
    <t>2/14/2017
2017-03-16</t>
  </si>
  <si>
    <t xml:space="preserve">
Riki Merrick / Carolyn Knapick</t>
  </si>
  <si>
    <t xml:space="preserve">
5</t>
  </si>
  <si>
    <t xml:space="preserve">
0</t>
  </si>
  <si>
    <t>PROPOSED MOTION: Find persuasive with mod - Agreed that it might be helpful to add guidance on how to communicate CLIA numbers - for the NG profile there is NO need for OID use, though they can be supported; For OBX-23 CLIA can be used in both NG and GN profiles with the XCN datatype, as the OID is for the assigning authority of the identifier - add examples under each of the datatypes, where CLIA can be used and identify the fields where those could be appropriate
3/17/2017 - OBX-23 is Optional in LOI, so not applied here, but could do for LRI - next ballot round
applied to HD_02 and EI_02</t>
  </si>
  <si>
    <r>
      <t xml:space="preserve">Agree, will make change
</t>
    </r>
    <r>
      <rPr>
        <b/>
        <sz val="10"/>
        <rFont val="Times New Roman"/>
        <family val="1"/>
      </rPr>
      <t>Editor - this looks a bit strange when applied; why single out the PH profile among all the others in LRI (which is already mentioned so covers all by inclusion), should this be written as part of scope and indicate/list all areas of support?
2/28/2017 - adjust to remove ELR ref, craft scope statement to bring back to group.
3/18/17: Bob please check on this one - no need to update LOI scope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</si>
</sst>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4"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trike/>
      <sz val="10"/>
      <name val="Times New Roman"/>
      <family val="1"/>
    </font>
    <font>
      <b/>
      <u/>
      <sz val="10"/>
      <color theme="1"/>
      <name val="Arial"/>
      <family val="2"/>
    </font>
    <font>
      <b/>
      <u/>
      <sz val="10"/>
      <color theme="4"/>
      <name val="Arial"/>
      <family val="2"/>
    </font>
    <font>
      <u/>
      <sz val="10"/>
      <color theme="11"/>
      <name val="Arial"/>
    </font>
    <font>
      <sz val="10"/>
      <color rgb="FFFF0000"/>
      <name val="Times New Roman"/>
    </font>
    <font>
      <b/>
      <sz val="10"/>
      <color rgb="FFFF0000"/>
      <name val="Times New Roman"/>
    </font>
    <font>
      <strike/>
      <sz val="10"/>
      <color rgb="FFFF0000"/>
      <name val="Times New Roman"/>
      <family val="1"/>
    </font>
  </fonts>
  <fills count="22">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
      <patternFill patternType="solid">
        <fgColor indexed="22"/>
        <bgColor indexed="64"/>
      </patternFill>
    </fill>
    <fill>
      <patternFill patternType="solid">
        <fgColor rgb="FFCCFFFF"/>
        <bgColor rgb="FF000000"/>
      </patternFill>
    </fill>
    <fill>
      <patternFill patternType="solid">
        <fgColor theme="4" tint="0.79998168889431442"/>
        <bgColor indexed="64"/>
      </patternFill>
    </fill>
    <fill>
      <patternFill patternType="solid">
        <fgColor rgb="FFFF660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6">
    <xf numFmtId="0" fontId="0" fillId="0" borderId="0"/>
    <xf numFmtId="0" fontId="4"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0" fontId="30" fillId="0" borderId="0" applyNumberFormat="0" applyFill="0" applyBorder="0" applyAlignment="0" applyProtection="0"/>
    <xf numFmtId="9" fontId="6" fillId="0" borderId="0" applyFont="0" applyFill="0" applyBorder="0" applyAlignment="0" applyProtection="0"/>
  </cellStyleXfs>
  <cellXfs count="345">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4" xfId="0" applyBorder="1"/>
    <xf numFmtId="0" fontId="3"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5" xfId="0" applyFont="1" applyFill="1" applyBorder="1" applyAlignment="1">
      <alignment horizontal="left" vertical="center"/>
    </xf>
    <xf numFmtId="0" fontId="0" fillId="0" borderId="4"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6" xfId="0" applyFill="1" applyBorder="1" applyAlignment="1">
      <alignment wrapText="1"/>
    </xf>
    <xf numFmtId="0" fontId="0" fillId="4" borderId="7" xfId="0" applyFill="1" applyBorder="1" applyAlignment="1">
      <alignment wrapText="1"/>
    </xf>
    <xf numFmtId="0" fontId="8" fillId="4" borderId="8" xfId="1" applyFont="1" applyFill="1" applyBorder="1" applyAlignment="1" applyProtection="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2" xfId="0" applyFont="1" applyFill="1" applyBorder="1" applyAlignment="1">
      <alignment horizontal="right" vertical="top"/>
    </xf>
    <xf numFmtId="0" fontId="0" fillId="0" borderId="13" xfId="0" applyFill="1" applyBorder="1" applyAlignment="1">
      <alignment wrapText="1"/>
    </xf>
    <xf numFmtId="0" fontId="1" fillId="0" borderId="13" xfId="0" applyFont="1" applyFill="1" applyBorder="1" applyAlignment="1">
      <alignment horizontal="right" vertical="top" wrapText="1"/>
    </xf>
    <xf numFmtId="0" fontId="3" fillId="0" borderId="13" xfId="0" applyFont="1" applyFill="1" applyBorder="1" applyAlignment="1">
      <alignment horizontal="right"/>
    </xf>
    <xf numFmtId="0" fontId="3" fillId="0" borderId="13" xfId="0" applyFont="1" applyFill="1" applyBorder="1" applyAlignment="1">
      <alignment horizontal="right" wrapText="1"/>
    </xf>
    <xf numFmtId="0" fontId="1" fillId="0" borderId="13" xfId="0" applyFont="1" applyFill="1" applyBorder="1" applyAlignment="1">
      <alignment horizontal="right" vertical="top"/>
    </xf>
    <xf numFmtId="0" fontId="0" fillId="0" borderId="13" xfId="0" applyFill="1" applyBorder="1" applyAlignment="1"/>
    <xf numFmtId="0" fontId="3" fillId="4" borderId="5"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0" borderId="14" xfId="0" applyFont="1" applyFill="1" applyBorder="1" applyAlignment="1">
      <alignment horizontal="center" vertical="top"/>
    </xf>
    <xf numFmtId="0" fontId="2" fillId="3" borderId="1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1" fontId="2" fillId="2" borderId="16" xfId="0" applyNumberFormat="1"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6"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left" vertical="top" wrapText="1"/>
      <protection locked="0"/>
    </xf>
    <xf numFmtId="49" fontId="2" fillId="3" borderId="18" xfId="0" applyNumberFormat="1" applyFont="1" applyFill="1" applyBorder="1" applyAlignment="1" applyProtection="1">
      <alignment horizontal="left" vertical="top" wrapText="1"/>
      <protection locked="0"/>
    </xf>
    <xf numFmtId="0" fontId="3" fillId="2" borderId="19" xfId="0" applyFont="1" applyFill="1" applyBorder="1" applyAlignment="1">
      <alignment horizontal="left" vertical="top" wrapText="1"/>
    </xf>
    <xf numFmtId="0" fontId="28" fillId="5" borderId="21" xfId="1" applyFont="1" applyFill="1" applyBorder="1" applyAlignment="1" applyProtection="1">
      <alignment vertical="top" wrapText="1"/>
    </xf>
    <xf numFmtId="0" fontId="28" fillId="6" borderId="25" xfId="1" applyNumberFormat="1" applyFont="1" applyFill="1" applyBorder="1" applyAlignment="1" applyProtection="1">
      <alignment vertical="top" wrapText="1"/>
    </xf>
    <xf numFmtId="164" fontId="2" fillId="6" borderId="16" xfId="0" applyNumberFormat="1" applyFont="1" applyFill="1" applyBorder="1" applyAlignment="1" applyProtection="1">
      <alignment horizontal="left" vertical="top" wrapText="1"/>
      <protection locked="0"/>
    </xf>
    <xf numFmtId="0" fontId="2" fillId="11" borderId="16" xfId="0" applyFont="1" applyFill="1" applyBorder="1" applyAlignment="1" applyProtection="1">
      <alignment horizontal="left" vertical="top" wrapText="1"/>
      <protection locked="0"/>
    </xf>
    <xf numFmtId="0" fontId="2" fillId="11" borderId="1" xfId="0" applyFont="1" applyFill="1" applyBorder="1" applyAlignment="1" applyProtection="1">
      <alignment horizontal="left" vertical="top" wrapText="1"/>
      <protection locked="0"/>
    </xf>
    <xf numFmtId="164" fontId="0" fillId="6" borderId="26" xfId="0" applyNumberFormat="1" applyFill="1" applyBorder="1" applyAlignment="1">
      <alignment horizontal="left" vertical="top" wrapText="1"/>
    </xf>
    <xf numFmtId="0" fontId="21" fillId="12" borderId="0" xfId="0" applyFont="1" applyFill="1"/>
    <xf numFmtId="0" fontId="0" fillId="12" borderId="0" xfId="0" applyFill="1"/>
    <xf numFmtId="0" fontId="3" fillId="11" borderId="5" xfId="0" applyFont="1" applyFill="1" applyBorder="1" applyAlignment="1">
      <alignment horizontal="left" vertical="top" wrapText="1"/>
    </xf>
    <xf numFmtId="0" fontId="6" fillId="0" borderId="0" xfId="1" applyFont="1" applyFill="1" applyBorder="1" applyAlignment="1" applyProtection="1">
      <alignment vertical="top" wrapText="1"/>
    </xf>
    <xf numFmtId="0" fontId="0" fillId="4" borderId="28" xfId="0" applyFill="1" applyBorder="1" applyAlignment="1">
      <alignment wrapText="1"/>
    </xf>
    <xf numFmtId="0" fontId="3" fillId="3" borderId="29" xfId="0" applyFont="1" applyFill="1" applyBorder="1" applyAlignment="1">
      <alignment horizontal="left" vertical="top"/>
    </xf>
    <xf numFmtId="0" fontId="3" fillId="3" borderId="19" xfId="0" applyFont="1" applyFill="1" applyBorder="1" applyAlignment="1">
      <alignment horizontal="left" vertical="top"/>
    </xf>
    <xf numFmtId="0" fontId="6" fillId="3" borderId="18" xfId="0" applyFont="1" applyFill="1" applyBorder="1" applyAlignment="1">
      <alignment horizontal="left" vertical="top" wrapText="1"/>
    </xf>
    <xf numFmtId="0" fontId="0" fillId="3" borderId="30" xfId="0" applyFill="1" applyBorder="1" applyAlignment="1">
      <alignment horizontal="left" vertical="top" wrapText="1"/>
    </xf>
    <xf numFmtId="0" fontId="0" fillId="3" borderId="18" xfId="0" applyFill="1" applyBorder="1" applyAlignment="1">
      <alignment horizontal="left" vertical="top" wrapText="1"/>
    </xf>
    <xf numFmtId="0" fontId="3" fillId="3" borderId="31" xfId="0" applyFont="1" applyFill="1" applyBorder="1" applyAlignment="1">
      <alignment horizontal="left" vertical="top"/>
    </xf>
    <xf numFmtId="0" fontId="0" fillId="3" borderId="0" xfId="0" applyFill="1" applyBorder="1" applyAlignment="1">
      <alignment horizontal="left" vertical="top" wrapText="1"/>
    </xf>
    <xf numFmtId="0" fontId="22" fillId="0" borderId="0" xfId="0" applyFont="1" applyAlignment="1">
      <alignment horizontal="left" vertical="top"/>
    </xf>
    <xf numFmtId="0" fontId="9" fillId="5" borderId="22" xfId="1" applyFont="1" applyFill="1" applyBorder="1" applyAlignment="1" applyProtection="1">
      <alignment vertical="top" wrapText="1"/>
    </xf>
    <xf numFmtId="0" fontId="0" fillId="0" borderId="0" xfId="0" applyBorder="1" applyAlignment="1">
      <alignment vertical="top" wrapText="1"/>
    </xf>
    <xf numFmtId="0" fontId="3" fillId="2" borderId="29" xfId="0" applyFont="1" applyFill="1" applyBorder="1" applyAlignment="1">
      <alignment horizontal="left" vertical="top" wrapText="1"/>
    </xf>
    <xf numFmtId="0" fontId="3" fillId="7" borderId="32" xfId="0" applyFont="1" applyFill="1" applyBorder="1" applyAlignment="1">
      <alignment horizontal="left" wrapText="1"/>
    </xf>
    <xf numFmtId="0" fontId="3" fillId="2" borderId="32"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29" xfId="0" applyFont="1" applyFill="1" applyBorder="1" applyAlignment="1">
      <alignment horizontal="left" vertical="top"/>
    </xf>
    <xf numFmtId="0" fontId="3" fillId="2" borderId="29" xfId="0" applyFont="1" applyFill="1" applyBorder="1" applyAlignment="1">
      <alignment vertical="top"/>
    </xf>
    <xf numFmtId="0" fontId="3" fillId="6" borderId="29" xfId="0" applyFont="1" applyFill="1" applyBorder="1" applyAlignment="1">
      <alignment vertical="top"/>
    </xf>
    <xf numFmtId="0" fontId="3" fillId="6" borderId="29" xfId="0" applyFont="1" applyFill="1" applyBorder="1" applyAlignment="1">
      <alignment horizontal="left" vertical="top"/>
    </xf>
    <xf numFmtId="0" fontId="3" fillId="6" borderId="33" xfId="0" applyFont="1" applyFill="1" applyBorder="1" applyAlignment="1">
      <alignment horizontal="left" vertical="top"/>
    </xf>
    <xf numFmtId="0" fontId="2" fillId="8" borderId="18"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4" xfId="0" applyFill="1" applyBorder="1"/>
    <xf numFmtId="0" fontId="3" fillId="8" borderId="35" xfId="0" applyFont="1" applyFill="1" applyBorder="1" applyAlignment="1">
      <alignment horizontal="left" vertical="top"/>
    </xf>
    <xf numFmtId="0" fontId="3" fillId="8" borderId="5"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1" xfId="1" applyFill="1" applyBorder="1" applyAlignment="1" applyProtection="1">
      <alignment horizontal="left" vertical="top" wrapText="1"/>
      <protection locked="0"/>
    </xf>
    <xf numFmtId="0" fontId="1" fillId="13" borderId="12" xfId="0" applyFont="1" applyFill="1" applyBorder="1" applyAlignment="1">
      <alignment horizontal="right" vertical="top"/>
    </xf>
    <xf numFmtId="0" fontId="24" fillId="0" borderId="0" xfId="0" applyFont="1" applyAlignment="1">
      <alignment vertical="top" wrapText="1"/>
    </xf>
    <xf numFmtId="0" fontId="24" fillId="0" borderId="0" xfId="0" applyFont="1" applyAlignment="1">
      <alignment vertical="top"/>
    </xf>
    <xf numFmtId="0" fontId="29" fillId="14" borderId="36" xfId="1" applyFont="1" applyFill="1" applyBorder="1" applyAlignment="1" applyProtection="1">
      <alignment vertical="top" wrapText="1"/>
    </xf>
    <xf numFmtId="0" fontId="7" fillId="4" borderId="37"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7" fillId="4" borderId="2" xfId="0" applyFont="1" applyFill="1" applyBorder="1" applyAlignment="1">
      <alignment horizontal="center" vertical="top"/>
    </xf>
    <xf numFmtId="0" fontId="7" fillId="4" borderId="6" xfId="0" applyFont="1" applyFill="1" applyBorder="1" applyAlignment="1">
      <alignment horizontal="center" vertical="top"/>
    </xf>
    <xf numFmtId="0" fontId="7" fillId="4" borderId="40" xfId="0" applyFont="1" applyFill="1" applyBorder="1" applyAlignment="1">
      <alignment horizontal="center" vertical="top"/>
    </xf>
    <xf numFmtId="0" fontId="7" fillId="4" borderId="41" xfId="0" applyFont="1" applyFill="1" applyBorder="1" applyAlignment="1">
      <alignment horizontal="center" vertical="top"/>
    </xf>
    <xf numFmtId="0" fontId="9" fillId="14" borderId="42" xfId="1" applyFont="1" applyFill="1" applyBorder="1" applyAlignment="1" applyProtection="1">
      <alignment vertical="top" wrapText="1"/>
    </xf>
    <xf numFmtId="0" fontId="9" fillId="14" borderId="63" xfId="1" applyNumberFormat="1" applyFont="1" applyFill="1" applyBorder="1" applyAlignment="1" applyProtection="1">
      <alignment vertical="top" wrapText="1"/>
    </xf>
    <xf numFmtId="0" fontId="9" fillId="14" borderId="64" xfId="1" applyNumberFormat="1" applyFont="1" applyFill="1" applyBorder="1" applyAlignment="1" applyProtection="1">
      <alignment vertical="top" wrapText="1"/>
    </xf>
    <xf numFmtId="0" fontId="9" fillId="14" borderId="65" xfId="1" applyNumberFormat="1" applyFont="1" applyFill="1" applyBorder="1" applyAlignment="1" applyProtection="1">
      <alignment vertical="top" wrapText="1"/>
    </xf>
    <xf numFmtId="0" fontId="9" fillId="14" borderId="66" xfId="1" applyFont="1" applyFill="1" applyBorder="1" applyAlignment="1" applyProtection="1">
      <alignment vertical="top" wrapText="1"/>
    </xf>
    <xf numFmtId="0" fontId="9" fillId="14" borderId="67" xfId="1" applyFont="1" applyFill="1" applyBorder="1" applyAlignment="1" applyProtection="1">
      <alignment vertical="top" wrapText="1"/>
    </xf>
    <xf numFmtId="0" fontId="9" fillId="15" borderId="36" xfId="1" applyFont="1" applyFill="1" applyBorder="1" applyAlignment="1" applyProtection="1">
      <alignment vertical="top" wrapText="1"/>
    </xf>
    <xf numFmtId="0" fontId="2" fillId="15" borderId="16" xfId="0" applyFont="1" applyFill="1" applyBorder="1" applyAlignment="1" applyProtection="1">
      <alignment horizontal="left" vertical="top" wrapText="1"/>
      <protection locked="0"/>
    </xf>
    <xf numFmtId="0" fontId="2" fillId="15" borderId="1" xfId="0" applyFont="1" applyFill="1" applyBorder="1" applyAlignment="1" applyProtection="1">
      <alignment horizontal="left" vertical="top" wrapText="1"/>
      <protection locked="0"/>
    </xf>
    <xf numFmtId="0" fontId="3" fillId="16" borderId="5" xfId="0" applyFont="1" applyFill="1" applyBorder="1" applyAlignment="1">
      <alignment horizontal="left" vertical="top"/>
    </xf>
    <xf numFmtId="0" fontId="9" fillId="14" borderId="36" xfId="1" applyFont="1" applyFill="1" applyBorder="1" applyAlignment="1" applyProtection="1">
      <alignment horizontal="center" vertical="top" wrapText="1"/>
    </xf>
    <xf numFmtId="0" fontId="9" fillId="14" borderId="42" xfId="1" applyFont="1" applyFill="1" applyBorder="1" applyAlignment="1" applyProtection="1">
      <alignment horizontal="center" vertical="top" wrapText="1"/>
    </xf>
    <xf numFmtId="0" fontId="9" fillId="14" borderId="67" xfId="1" applyFont="1" applyFill="1" applyBorder="1" applyAlignment="1" applyProtection="1">
      <alignment horizontal="center" vertical="top" wrapText="1"/>
    </xf>
    <xf numFmtId="0" fontId="9" fillId="14" borderId="0" xfId="1" applyFont="1" applyFill="1" applyBorder="1" applyAlignment="1" applyProtection="1">
      <alignment horizontal="center" vertical="top" wrapText="1"/>
    </xf>
    <xf numFmtId="0" fontId="2" fillId="3" borderId="16"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0" fillId="0" borderId="0" xfId="0" applyAlignment="1">
      <alignment horizontal="center"/>
    </xf>
    <xf numFmtId="0" fontId="2" fillId="17" borderId="1" xfId="0" applyFont="1" applyFill="1" applyBorder="1" applyAlignment="1" applyProtection="1">
      <alignment horizontal="center" vertical="top" wrapText="1"/>
      <protection locked="0"/>
    </xf>
    <xf numFmtId="0" fontId="2" fillId="0" borderId="0" xfId="0" applyNumberFormat="1" applyFont="1"/>
    <xf numFmtId="0" fontId="2" fillId="0" borderId="0" xfId="0" applyFont="1"/>
    <xf numFmtId="0" fontId="3" fillId="0" borderId="0" xfId="0" applyFont="1" applyAlignment="1">
      <alignment horizontal="center"/>
    </xf>
    <xf numFmtId="0" fontId="2" fillId="0" borderId="0" xfId="0" applyFont="1" applyBorder="1"/>
    <xf numFmtId="0" fontId="3" fillId="0" borderId="0" xfId="0" applyNumberFormat="1" applyFont="1" applyAlignment="1">
      <alignment horizontal="center"/>
    </xf>
    <xf numFmtId="0" fontId="3" fillId="0" borderId="0" xfId="0" applyFont="1" applyAlignment="1">
      <alignment horizontal="right"/>
    </xf>
    <xf numFmtId="0" fontId="0" fillId="4" borderId="0" xfId="0" applyNumberFormat="1" applyFont="1" applyFill="1"/>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3" fillId="0" borderId="49" xfId="0" applyFont="1" applyBorder="1" applyAlignment="1">
      <alignment horizontal="center"/>
    </xf>
    <xf numFmtId="0" fontId="3" fillId="0" borderId="49" xfId="0" applyFont="1" applyBorder="1" applyAlignment="1">
      <alignment horizontal="right"/>
    </xf>
    <xf numFmtId="167" fontId="3" fillId="0" borderId="49" xfId="0" applyNumberFormat="1" applyFont="1" applyBorder="1"/>
    <xf numFmtId="9" fontId="0" fillId="0" borderId="0" xfId="2"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9" fontId="0" fillId="0" borderId="0" xfId="2" applyFont="1" applyBorder="1" applyAlignment="1">
      <alignment horizontal="center"/>
    </xf>
    <xf numFmtId="0" fontId="3" fillId="0" borderId="0" xfId="0" applyNumberFormat="1" applyFont="1" applyAlignment="1">
      <alignment horizontal="left"/>
    </xf>
    <xf numFmtId="49" fontId="0" fillId="0" borderId="0" xfId="0" applyNumberFormat="1" applyFont="1" applyBorder="1" applyAlignment="1">
      <alignment vertical="center"/>
    </xf>
    <xf numFmtId="9" fontId="0" fillId="0" borderId="0" xfId="2" applyFont="1" applyBorder="1" applyAlignment="1">
      <alignment vertical="center"/>
    </xf>
    <xf numFmtId="9" fontId="0" fillId="0" borderId="0" xfId="2" applyFont="1"/>
    <xf numFmtId="0" fontId="2" fillId="2" borderId="1" xfId="3" applyFont="1" applyFill="1" applyBorder="1" applyAlignment="1" applyProtection="1">
      <alignment horizontal="left" vertical="top" wrapText="1"/>
      <protection locked="0"/>
    </xf>
    <xf numFmtId="166" fontId="2" fillId="2" borderId="1" xfId="3" applyNumberFormat="1" applyFont="1" applyFill="1" applyBorder="1" applyAlignment="1" applyProtection="1">
      <alignment horizontal="left" vertical="top" wrapText="1"/>
      <protection locked="0"/>
    </xf>
    <xf numFmtId="1" fontId="2" fillId="2" borderId="1" xfId="3" applyNumberFormat="1" applyFont="1" applyFill="1" applyBorder="1" applyAlignment="1" applyProtection="1">
      <alignment horizontal="left" vertical="top" wrapText="1"/>
      <protection locked="0"/>
    </xf>
    <xf numFmtId="0" fontId="30" fillId="0" borderId="0" xfId="4" applyFill="1" applyBorder="1" applyAlignment="1">
      <alignment vertical="top" wrapText="1"/>
    </xf>
    <xf numFmtId="0" fontId="9" fillId="0" borderId="20" xfId="1" applyFont="1" applyFill="1" applyBorder="1" applyAlignment="1" applyProtection="1">
      <alignment horizontal="center" vertical="top" textRotation="90" wrapText="1"/>
    </xf>
    <xf numFmtId="0" fontId="22" fillId="0" borderId="15" xfId="1" applyFont="1" applyFill="1" applyBorder="1" applyAlignment="1" applyProtection="1">
      <alignment horizontal="center" vertical="top" wrapText="1"/>
    </xf>
    <xf numFmtId="0" fontId="0" fillId="0" borderId="0" xfId="0" applyBorder="1" applyAlignment="1">
      <alignment horizontal="center"/>
    </xf>
    <xf numFmtId="0" fontId="2" fillId="19" borderId="1" xfId="0" applyFont="1" applyFill="1" applyBorder="1" applyAlignment="1" applyProtection="1">
      <alignment horizontal="left" vertical="top" wrapText="1"/>
      <protection locked="0"/>
    </xf>
    <xf numFmtId="0" fontId="29" fillId="5" borderId="21" xfId="1" applyFont="1" applyFill="1" applyBorder="1" applyAlignment="1" applyProtection="1">
      <alignment vertical="top" wrapText="1"/>
    </xf>
    <xf numFmtId="0" fontId="29" fillId="15" borderId="21" xfId="1" applyFont="1" applyFill="1" applyBorder="1" applyAlignment="1" applyProtection="1">
      <alignment vertical="top" wrapText="1"/>
    </xf>
    <xf numFmtId="0" fontId="9" fillId="5" borderId="21" xfId="1" applyFont="1" applyFill="1" applyBorder="1" applyAlignment="1" applyProtection="1">
      <alignment vertical="top" wrapText="1"/>
    </xf>
    <xf numFmtId="0" fontId="9" fillId="5" borderId="22" xfId="1" applyFont="1" applyFill="1" applyBorder="1" applyAlignment="1" applyProtection="1">
      <alignment vertical="top" textRotation="90" wrapText="1"/>
    </xf>
    <xf numFmtId="0" fontId="29" fillId="5" borderId="27" xfId="1" applyFont="1" applyFill="1" applyBorder="1" applyAlignment="1" applyProtection="1">
      <alignment vertical="top" wrapText="1"/>
    </xf>
    <xf numFmtId="0" fontId="29" fillId="5" borderId="22" xfId="1" applyFont="1" applyFill="1" applyBorder="1" applyAlignment="1" applyProtection="1">
      <alignment vertical="top" wrapText="1"/>
    </xf>
    <xf numFmtId="0" fontId="9" fillId="2" borderId="22" xfId="1" applyFont="1" applyFill="1" applyBorder="1" applyAlignment="1" applyProtection="1">
      <alignment vertical="top" textRotation="90" wrapText="1"/>
    </xf>
    <xf numFmtId="49" fontId="29" fillId="6" borderId="24" xfId="1" applyNumberFormat="1" applyFont="1" applyFill="1" applyBorder="1" applyAlignment="1" applyProtection="1">
      <alignment vertical="top" wrapText="1"/>
    </xf>
    <xf numFmtId="0" fontId="29" fillId="4" borderId="23" xfId="1" applyFont="1" applyFill="1" applyBorder="1" applyAlignment="1" applyProtection="1">
      <alignment vertical="top" wrapText="1"/>
    </xf>
    <xf numFmtId="0" fontId="9" fillId="8" borderId="16" xfId="1" applyFont="1" applyFill="1" applyBorder="1" applyAlignment="1" applyProtection="1">
      <alignment vertical="top"/>
    </xf>
    <xf numFmtId="0" fontId="29" fillId="8" borderId="16" xfId="1" applyFont="1" applyFill="1" applyBorder="1" applyAlignment="1" applyProtection="1">
      <alignment vertical="top"/>
    </xf>
    <xf numFmtId="1" fontId="2" fillId="12" borderId="1" xfId="0" applyNumberFormat="1" applyFont="1" applyFill="1" applyBorder="1" applyAlignment="1" applyProtection="1">
      <alignment horizontal="left" vertical="top" wrapText="1"/>
      <protection locked="0"/>
    </xf>
    <xf numFmtId="0" fontId="2" fillId="17" borderId="18" xfId="0" applyFont="1" applyFill="1" applyBorder="1" applyAlignment="1" applyProtection="1">
      <alignment horizontal="center" vertical="top" wrapText="1"/>
      <protection locked="0"/>
    </xf>
    <xf numFmtId="14" fontId="2" fillId="2" borderId="1" xfId="0" applyNumberFormat="1" applyFont="1" applyFill="1" applyBorder="1" applyAlignment="1" applyProtection="1">
      <alignment horizontal="left" vertical="top" wrapText="1"/>
      <protection locked="0"/>
    </xf>
    <xf numFmtId="166" fontId="2" fillId="2" borderId="16" xfId="3" applyNumberFormat="1" applyFont="1" applyFill="1" applyBorder="1" applyAlignment="1" applyProtection="1">
      <alignment horizontal="left" vertical="top" wrapText="1"/>
      <protection locked="0"/>
    </xf>
    <xf numFmtId="9" fontId="6" fillId="0" borderId="0" xfId="5" applyFont="1"/>
    <xf numFmtId="0" fontId="6" fillId="18"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2" fillId="12" borderId="1" xfId="0" applyFont="1" applyFill="1" applyBorder="1" applyAlignment="1" applyProtection="1">
      <alignment horizontal="left" vertical="top" wrapText="1"/>
      <protection locked="0"/>
    </xf>
    <xf numFmtId="0" fontId="4" fillId="0" borderId="0" xfId="1" applyAlignment="1" applyProtection="1"/>
    <xf numFmtId="0" fontId="2" fillId="2" borderId="1" xfId="0" applyFont="1" applyFill="1" applyBorder="1" applyAlignment="1" applyProtection="1">
      <protection locked="0"/>
    </xf>
    <xf numFmtId="0" fontId="0" fillId="12" borderId="0" xfId="0" applyNumberFormat="1" applyFont="1" applyFill="1" applyAlignment="1">
      <alignment horizontal="center"/>
    </xf>
    <xf numFmtId="1" fontId="2" fillId="17" borderId="18" xfId="0" applyNumberFormat="1" applyFont="1" applyFill="1" applyBorder="1" applyAlignment="1" applyProtection="1">
      <alignment horizontal="center" vertical="top" wrapText="1"/>
      <protection locked="0"/>
    </xf>
    <xf numFmtId="1" fontId="2" fillId="17" borderId="1" xfId="0" applyNumberFormat="1" applyFont="1" applyFill="1" applyBorder="1" applyAlignment="1" applyProtection="1">
      <alignment horizontal="center" vertical="top" wrapText="1"/>
      <protection locked="0"/>
    </xf>
    <xf numFmtId="1" fontId="2" fillId="12" borderId="18" xfId="0" applyNumberFormat="1" applyFont="1" applyFill="1" applyBorder="1" applyAlignment="1" applyProtection="1">
      <alignment horizontal="center" vertical="top" wrapText="1"/>
      <protection locked="0"/>
    </xf>
    <xf numFmtId="0" fontId="2" fillId="21" borderId="1" xfId="0" applyFont="1" applyFill="1" applyBorder="1" applyAlignment="1" applyProtection="1">
      <alignment horizontal="left" vertical="top" wrapText="1"/>
      <protection locked="0"/>
    </xf>
    <xf numFmtId="0" fontId="2" fillId="2" borderId="16" xfId="3" applyFont="1" applyFill="1" applyBorder="1" applyAlignment="1" applyProtection="1">
      <alignment horizontal="left" vertical="top" wrapText="1"/>
      <protection locked="0"/>
    </xf>
    <xf numFmtId="49" fontId="2" fillId="12" borderId="1" xfId="0" applyNumberFormat="1" applyFont="1" applyFill="1" applyBorder="1" applyAlignment="1" applyProtection="1">
      <alignment horizontal="center" vertical="top" wrapText="1"/>
      <protection locked="0"/>
    </xf>
    <xf numFmtId="1" fontId="2" fillId="12" borderId="1" xfId="0" applyNumberFormat="1" applyFont="1" applyFill="1" applyBorder="1" applyAlignment="1" applyProtection="1">
      <alignment horizontal="center" vertical="top" wrapText="1"/>
      <protection locked="0"/>
    </xf>
    <xf numFmtId="1" fontId="2" fillId="20" borderId="18" xfId="0" applyNumberFormat="1" applyFont="1" applyFill="1" applyBorder="1" applyAlignment="1" applyProtection="1">
      <alignment horizontal="center" vertical="top" wrapText="1"/>
      <protection locked="0"/>
    </xf>
    <xf numFmtId="49" fontId="2" fillId="17" borderId="1" xfId="0" applyNumberFormat="1" applyFont="1" applyFill="1" applyBorder="1" applyAlignment="1" applyProtection="1">
      <alignment horizontal="center" vertical="top" wrapText="1"/>
      <protection locked="0"/>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0" fontId="0" fillId="0" borderId="13" xfId="0" applyBorder="1" applyAlignment="1">
      <alignment vertical="top" wrapText="1"/>
    </xf>
    <xf numFmtId="0" fontId="0" fillId="0" borderId="47" xfId="0" applyBorder="1" applyAlignment="1">
      <alignment vertical="top" wrapText="1"/>
    </xf>
    <xf numFmtId="49" fontId="6" fillId="9" borderId="46" xfId="0" applyNumberFormat="1" applyFon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3" xfId="0" applyNumberFormat="1" applyBorder="1" applyAlignment="1">
      <alignment vertical="top" wrapText="1"/>
    </xf>
    <xf numFmtId="165" fontId="0" fillId="0" borderId="47" xfId="0" applyNumberFormat="1" applyBorder="1" applyAlignment="1">
      <alignment vertical="top" wrapText="1"/>
    </xf>
    <xf numFmtId="0" fontId="3" fillId="2" borderId="18"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0" fontId="3" fillId="13" borderId="18" xfId="0" applyFont="1" applyFill="1" applyBorder="1" applyAlignment="1">
      <alignment horizontal="right" vertical="top"/>
    </xf>
    <xf numFmtId="0" fontId="3" fillId="13" borderId="1" xfId="0" applyFont="1" applyFill="1" applyBorder="1" applyAlignment="1">
      <alignment horizontal="right" vertical="top"/>
    </xf>
    <xf numFmtId="0" fontId="3" fillId="13" borderId="48" xfId="0" applyFont="1" applyFill="1" applyBorder="1" applyAlignment="1">
      <alignment horizontal="right" vertical="top"/>
    </xf>
    <xf numFmtId="49" fontId="4" fillId="13" borderId="46" xfId="1" applyNumberFormat="1" applyFill="1" applyBorder="1" applyAlignment="1" applyProtection="1">
      <alignment vertical="top" wrapText="1"/>
      <protection locked="0"/>
    </xf>
    <xf numFmtId="0" fontId="0" fillId="13" borderId="13" xfId="0" applyFill="1" applyBorder="1" applyAlignment="1">
      <alignment vertical="top" wrapText="1"/>
    </xf>
    <xf numFmtId="0" fontId="0" fillId="13"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3"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8"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8"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3" xfId="0" applyFont="1" applyFill="1" applyBorder="1" applyAlignment="1">
      <alignment horizontal="right" vertical="top"/>
    </xf>
    <xf numFmtId="0" fontId="6" fillId="0" borderId="13" xfId="0" applyFont="1" applyBorder="1" applyAlignment="1">
      <alignment vertical="top"/>
    </xf>
    <xf numFmtId="0" fontId="6" fillId="0" borderId="47" xfId="0" applyFont="1" applyBorder="1" applyAlignment="1">
      <alignment vertical="top"/>
    </xf>
    <xf numFmtId="0" fontId="18" fillId="12" borderId="0" xfId="0" quotePrefix="1" applyFont="1" applyFill="1" applyAlignment="1">
      <alignment vertical="top" wrapText="1"/>
    </xf>
    <xf numFmtId="0" fontId="18" fillId="12"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7" fillId="4" borderId="51" xfId="0" applyFont="1" applyFill="1" applyBorder="1" applyAlignment="1">
      <alignment horizontal="center"/>
    </xf>
    <xf numFmtId="0" fontId="7" fillId="4" borderId="40" xfId="0" applyFont="1" applyFill="1" applyBorder="1" applyAlignment="1">
      <alignment horizontal="center"/>
    </xf>
    <xf numFmtId="0" fontId="7" fillId="4" borderId="41" xfId="0" applyFont="1" applyFill="1" applyBorder="1" applyAlignment="1">
      <alignment horizontal="center"/>
    </xf>
    <xf numFmtId="0" fontId="6" fillId="8" borderId="52" xfId="0" applyFont="1" applyFill="1" applyBorder="1" applyAlignment="1">
      <alignment horizontal="left" vertical="top" wrapText="1"/>
    </xf>
    <xf numFmtId="0" fontId="0" fillId="8" borderId="13" xfId="0" applyFill="1" applyBorder="1" applyAlignment="1">
      <alignment horizontal="left" vertical="top" wrapText="1"/>
    </xf>
    <xf numFmtId="0" fontId="0" fillId="8" borderId="53" xfId="0" applyFill="1" applyBorder="1" applyAlignment="1">
      <alignment horizontal="left" vertical="top" wrapText="1"/>
    </xf>
    <xf numFmtId="0" fontId="6" fillId="3" borderId="5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8" borderId="55" xfId="0" applyFont="1" applyFill="1" applyBorder="1" applyAlignment="1">
      <alignment horizontal="left" vertical="top" wrapText="1"/>
    </xf>
    <xf numFmtId="0" fontId="0" fillId="8" borderId="42" xfId="0" applyFill="1" applyBorder="1" applyAlignment="1">
      <alignment horizontal="left" vertical="top" wrapText="1"/>
    </xf>
    <xf numFmtId="0" fontId="0" fillId="8" borderId="56" xfId="0" applyFill="1" applyBorder="1" applyAlignment="1">
      <alignment horizontal="left" vertical="top" wrapText="1"/>
    </xf>
    <xf numFmtId="0" fontId="6" fillId="3" borderId="5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2"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53" xfId="0" applyFill="1" applyBorder="1" applyAlignment="1">
      <alignment horizontal="center" vertical="center" wrapText="1"/>
    </xf>
    <xf numFmtId="0" fontId="6" fillId="2" borderId="13"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53"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3"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3"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1" borderId="13" xfId="0" applyFont="1" applyFill="1" applyBorder="1" applyAlignment="1">
      <alignment horizontal="left" vertical="top" wrapText="1"/>
    </xf>
    <xf numFmtId="0" fontId="0" fillId="11" borderId="13" xfId="0" applyFill="1" applyBorder="1" applyAlignment="1">
      <alignment horizontal="left" vertical="top" wrapText="1"/>
    </xf>
    <xf numFmtId="0" fontId="0" fillId="11" borderId="53" xfId="0" applyFill="1" applyBorder="1" applyAlignment="1">
      <alignment horizontal="left" vertical="top" wrapText="1"/>
    </xf>
    <xf numFmtId="0" fontId="6" fillId="2" borderId="3"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6" borderId="52" xfId="0" applyFont="1" applyFill="1" applyBorder="1" applyAlignment="1">
      <alignment horizontal="left" wrapText="1"/>
    </xf>
    <xf numFmtId="0" fontId="0" fillId="0" borderId="13"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3"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3"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3"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3" borderId="18" xfId="0" applyFill="1" applyBorder="1" applyAlignment="1">
      <alignment horizontal="left" vertical="top" wrapText="1"/>
    </xf>
    <xf numFmtId="0" fontId="14" fillId="4" borderId="57" xfId="0" applyFont="1" applyFill="1" applyBorder="1" applyAlignment="1">
      <alignment vertical="top" wrapText="1"/>
    </xf>
    <xf numFmtId="0" fontId="0" fillId="4" borderId="42" xfId="0" applyFill="1" applyBorder="1" applyAlignment="1">
      <alignment vertical="top" wrapText="1"/>
    </xf>
    <xf numFmtId="0" fontId="0" fillId="4" borderId="56"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3" borderId="52"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30" xfId="0" applyFill="1" applyBorder="1" applyAlignment="1">
      <alignment horizontal="left" vertical="top" wrapText="1"/>
    </xf>
    <xf numFmtId="0" fontId="6" fillId="2" borderId="5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6" borderId="13" xfId="0" applyFont="1" applyFill="1" applyBorder="1" applyAlignment="1">
      <alignment horizontal="left" vertical="top" wrapText="1"/>
    </xf>
    <xf numFmtId="0" fontId="0" fillId="16" borderId="13" xfId="0" applyFill="1" applyBorder="1" applyAlignment="1">
      <alignment horizontal="left" vertical="top" wrapText="1"/>
    </xf>
    <xf numFmtId="0" fontId="0" fillId="16" borderId="53" xfId="0" applyFill="1" applyBorder="1" applyAlignment="1">
      <alignment horizontal="left" vertical="top" wrapText="1"/>
    </xf>
    <xf numFmtId="0" fontId="0" fillId="3" borderId="13"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3" fillId="4" borderId="61" xfId="0" applyFont="1" applyFill="1" applyBorder="1" applyAlignment="1">
      <alignment wrapText="1"/>
    </xf>
    <xf numFmtId="0" fontId="0" fillId="4" borderId="8" xfId="0" applyFill="1" applyBorder="1" applyAlignment="1">
      <alignment wrapText="1"/>
    </xf>
    <xf numFmtId="0" fontId="0" fillId="4" borderId="62" xfId="0" applyFill="1" applyBorder="1" applyAlignment="1">
      <alignment wrapText="1"/>
    </xf>
    <xf numFmtId="0" fontId="0" fillId="4" borderId="10" xfId="0" applyFill="1" applyBorder="1" applyAlignment="1">
      <alignment wrapText="1"/>
    </xf>
  </cellXfs>
  <cellStyles count="6">
    <cellStyle name="Followed Hyperlink" xfId="4" builtinId="9"/>
    <cellStyle name="Hyperlink" xfId="1" builtinId="8"/>
    <cellStyle name="Normal" xfId="0" builtinId="0"/>
    <cellStyle name="Normal 2" xfId="3"/>
    <cellStyle name="Percent" xfId="5" builtinId="5"/>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4" Type="http://schemas.openxmlformats.org/officeDocument/2006/relationships/image" Target="../media/image4.emf"/><Relationship Id="rId5" Type="http://schemas.openxmlformats.org/officeDocument/2006/relationships/image" Target="../media/image5.emf"/><Relationship Id="rId6" Type="http://schemas.openxmlformats.org/officeDocument/2006/relationships/image" Target="../media/image6.emf"/><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160020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92078</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749300</xdr:colOff>
          <xdr:row>10</xdr:row>
          <xdr:rowOff>101600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6</xdr:row>
          <xdr:rowOff>0</xdr:rowOff>
        </xdr:from>
        <xdr:to>
          <xdr:col>12</xdr:col>
          <xdr:colOff>165100</xdr:colOff>
          <xdr:row>32</xdr:row>
          <xdr:rowOff>63500</xdr:rowOff>
        </xdr:to>
        <xdr:sp macro="" textlink="">
          <xdr:nvSpPr>
            <xdr:cNvPr id="4100" name="Object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25400</xdr:rowOff>
        </xdr:from>
        <xdr:to>
          <xdr:col>13</xdr:col>
          <xdr:colOff>596900</xdr:colOff>
          <xdr:row>13</xdr:row>
          <xdr:rowOff>114300</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520700</xdr:colOff>
          <xdr:row>44</xdr:row>
          <xdr:rowOff>101600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4</xdr:col>
          <xdr:colOff>495300</xdr:colOff>
          <xdr:row>62</xdr:row>
          <xdr:rowOff>101600</xdr:rowOff>
        </xdr:to>
        <xdr:sp macro="" textlink="">
          <xdr:nvSpPr>
            <xdr:cNvPr id="4105" name="Object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7</xdr:col>
          <xdr:colOff>596900</xdr:colOff>
          <xdr:row>62</xdr:row>
          <xdr:rowOff>101600</xdr:rowOff>
        </xdr:to>
        <xdr:sp macro="" textlink="">
          <xdr:nvSpPr>
            <xdr:cNvPr id="4107" name="Object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1" Type="http://schemas.openxmlformats.org/officeDocument/2006/relationships/image" Target="../media/image4.emf"/><Relationship Id="rId12" Type="http://schemas.openxmlformats.org/officeDocument/2006/relationships/package" Target="../embeddings/Microsoft_Word_Document5.docx"/><Relationship Id="rId13" Type="http://schemas.openxmlformats.org/officeDocument/2006/relationships/image" Target="../media/image5.emf"/><Relationship Id="rId14" Type="http://schemas.openxmlformats.org/officeDocument/2006/relationships/package" Target="../embeddings/Microsoft_Word_Document6.docx"/><Relationship Id="rId15" Type="http://schemas.openxmlformats.org/officeDocument/2006/relationships/image" Target="../media/image6.emf"/><Relationship Id="rId1" Type="http://schemas.openxmlformats.org/officeDocument/2006/relationships/hyperlink" Target="http://oncprojectracking.healthit.gov/wiki/download/attachments/16123413/TS_DTM_Convert_v9.xlsx?version=1&amp;modificationDate=1488300776000&amp;api=v2" TargetMode="External"/><Relationship Id="rId2" Type="http://schemas.openxmlformats.org/officeDocument/2006/relationships/drawing" Target="../drawings/drawing4.xml"/><Relationship Id="rId3" Type="http://schemas.openxmlformats.org/officeDocument/2006/relationships/vmlDrawing" Target="../drawings/vmlDrawing1.vml"/><Relationship Id="rId4" Type="http://schemas.openxmlformats.org/officeDocument/2006/relationships/package" Target="../embeddings/Microsoft_Word_Document1.docx"/><Relationship Id="rId5" Type="http://schemas.openxmlformats.org/officeDocument/2006/relationships/image" Target="../media/image1.emf"/><Relationship Id="rId6" Type="http://schemas.openxmlformats.org/officeDocument/2006/relationships/package" Target="../embeddings/Microsoft_Word_Document2.docx"/><Relationship Id="rId7" Type="http://schemas.openxmlformats.org/officeDocument/2006/relationships/image" Target="../media/image2.emf"/><Relationship Id="rId8" Type="http://schemas.openxmlformats.org/officeDocument/2006/relationships/package" Target="../embeddings/Microsoft_Word_Document3.docx"/><Relationship Id="rId9" Type="http://schemas.openxmlformats.org/officeDocument/2006/relationships/image" Target="../media/image3.emf"/><Relationship Id="rId10" Type="http://schemas.openxmlformats.org/officeDocument/2006/relationships/package" Target="../embeddings/Microsoft_Word_Document4.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10"/>
    </sheetView>
  </sheetViews>
  <sheetFormatPr baseColWidth="10" defaultColWidth="9.1640625" defaultRowHeight="12" x14ac:dyDescent="0"/>
  <cols>
    <col min="1" max="1" width="5.33203125" customWidth="1"/>
    <col min="2" max="2" width="7.5" customWidth="1"/>
    <col min="3" max="4" width="10.5" customWidth="1"/>
    <col min="5" max="5" width="1.83203125" style="12"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220" t="s">
        <v>30</v>
      </c>
      <c r="B1" s="221"/>
      <c r="C1" s="221"/>
      <c r="D1" s="222"/>
      <c r="E1" s="55"/>
      <c r="F1" s="210" t="s">
        <v>230</v>
      </c>
      <c r="G1" s="211"/>
      <c r="H1" s="211"/>
      <c r="I1" s="211"/>
      <c r="J1" s="212"/>
      <c r="K1" s="13"/>
      <c r="M1" s="2"/>
      <c r="N1" s="2"/>
      <c r="O1" s="2"/>
      <c r="P1" s="2"/>
    </row>
    <row r="2" spans="1:99">
      <c r="A2" s="223" t="s">
        <v>145</v>
      </c>
      <c r="B2" s="224"/>
      <c r="C2" s="224"/>
      <c r="D2" s="225"/>
      <c r="E2" s="119"/>
      <c r="F2" s="226" t="s">
        <v>149</v>
      </c>
      <c r="G2" s="227"/>
      <c r="H2" s="227"/>
      <c r="I2" s="227"/>
      <c r="J2" s="228"/>
      <c r="K2" s="13"/>
      <c r="M2" s="2"/>
      <c r="N2" s="2"/>
      <c r="O2" s="2"/>
      <c r="P2" s="2"/>
    </row>
    <row r="3" spans="1:99">
      <c r="A3" s="220" t="s">
        <v>53</v>
      </c>
      <c r="B3" s="221"/>
      <c r="C3" s="221"/>
      <c r="D3" s="222"/>
      <c r="E3" s="55"/>
      <c r="F3" s="229" t="s">
        <v>231</v>
      </c>
      <c r="G3" s="230"/>
      <c r="H3" s="230"/>
      <c r="I3" s="230"/>
      <c r="J3" s="231"/>
      <c r="K3" s="13"/>
      <c r="M3" s="2"/>
      <c r="N3" s="2"/>
      <c r="O3" s="2"/>
      <c r="P3" s="2"/>
    </row>
    <row r="4" spans="1:99" ht="18.75" customHeight="1">
      <c r="A4" s="235" t="s">
        <v>39</v>
      </c>
      <c r="B4" s="238"/>
      <c r="C4" s="238"/>
      <c r="D4" s="239"/>
      <c r="E4" s="56"/>
      <c r="F4" s="216"/>
      <c r="G4" s="214"/>
      <c r="H4" s="214"/>
      <c r="I4" s="214"/>
      <c r="J4" s="215"/>
      <c r="K4" s="1"/>
      <c r="M4" s="2"/>
      <c r="N4" s="2"/>
      <c r="O4" s="2"/>
      <c r="P4" s="2"/>
    </row>
    <row r="5" spans="1:99" ht="18.75" customHeight="1">
      <c r="A5" s="235" t="s">
        <v>40</v>
      </c>
      <c r="B5" s="236"/>
      <c r="C5" s="236"/>
      <c r="D5" s="237"/>
      <c r="E5" s="57"/>
      <c r="F5" s="240"/>
      <c r="G5" s="214"/>
      <c r="H5" s="214"/>
      <c r="I5" s="214"/>
      <c r="J5" s="215"/>
      <c r="K5" s="1"/>
      <c r="M5" s="2"/>
      <c r="N5" s="2"/>
      <c r="O5" s="2"/>
      <c r="P5" s="2"/>
    </row>
    <row r="6" spans="1:99" ht="18.75" customHeight="1">
      <c r="A6" s="232" t="s">
        <v>41</v>
      </c>
      <c r="B6" s="233"/>
      <c r="C6" s="233"/>
      <c r="D6" s="234"/>
      <c r="E6" s="58"/>
      <c r="F6" s="213"/>
      <c r="G6" s="214"/>
      <c r="H6" s="214"/>
      <c r="I6" s="214"/>
      <c r="J6" s="215"/>
      <c r="K6" s="1"/>
      <c r="M6" s="2"/>
      <c r="N6" s="2"/>
      <c r="O6" s="2"/>
      <c r="P6" s="2"/>
    </row>
    <row r="7" spans="1:99" ht="29.25" customHeight="1">
      <c r="A7" s="235" t="s">
        <v>148</v>
      </c>
      <c r="B7" s="236"/>
      <c r="C7" s="236"/>
      <c r="D7" s="237"/>
      <c r="E7" s="59"/>
      <c r="F7" s="216"/>
      <c r="G7" s="214"/>
      <c r="H7" s="214"/>
      <c r="I7" s="214"/>
      <c r="J7" s="215"/>
      <c r="K7" s="1"/>
      <c r="M7" s="2"/>
      <c r="N7" s="2"/>
      <c r="O7" s="2"/>
      <c r="P7" s="2"/>
    </row>
    <row r="8" spans="1:99" ht="15.75" customHeight="1">
      <c r="A8" s="220" t="s">
        <v>31</v>
      </c>
      <c r="B8" s="221"/>
      <c r="C8" s="221"/>
      <c r="D8" s="222"/>
      <c r="E8" s="60"/>
      <c r="F8" s="217"/>
      <c r="G8" s="218"/>
      <c r="H8" s="218"/>
      <c r="I8" s="218"/>
      <c r="J8" s="219"/>
      <c r="K8" s="13"/>
      <c r="M8" s="6"/>
      <c r="N8" s="6"/>
      <c r="O8" s="6"/>
      <c r="P8" s="6"/>
      <c r="CT8" s="16"/>
      <c r="CU8" s="16"/>
    </row>
    <row r="9" spans="1:99" ht="17.25" customHeight="1">
      <c r="A9" s="246" t="s">
        <v>23</v>
      </c>
      <c r="B9" s="247"/>
      <c r="C9" s="247"/>
      <c r="D9" s="248"/>
      <c r="E9" s="61"/>
      <c r="F9" s="252"/>
      <c r="G9" s="253"/>
      <c r="H9" s="253"/>
      <c r="I9" s="253"/>
      <c r="J9" s="254"/>
      <c r="K9" s="1"/>
      <c r="M9" s="1"/>
      <c r="N9" s="1"/>
      <c r="O9" s="1"/>
      <c r="P9" s="1"/>
    </row>
    <row r="10" spans="1:99" ht="15.75" customHeight="1">
      <c r="A10" s="220" t="s">
        <v>32</v>
      </c>
      <c r="B10" s="221"/>
      <c r="C10" s="221"/>
      <c r="D10" s="222"/>
      <c r="E10" s="60"/>
      <c r="F10" s="216"/>
      <c r="G10" s="214"/>
      <c r="H10" s="214"/>
      <c r="I10" s="214"/>
      <c r="J10" s="215"/>
      <c r="K10" s="52"/>
      <c r="M10" s="7"/>
      <c r="N10" s="7"/>
      <c r="O10" s="7"/>
      <c r="P10" s="7"/>
    </row>
    <row r="12" spans="1:99" ht="17">
      <c r="A12" s="84" t="s">
        <v>68</v>
      </c>
      <c r="B12" s="85"/>
      <c r="C12" s="85"/>
      <c r="D12" s="85"/>
      <c r="E12" s="85"/>
      <c r="F12" s="85"/>
      <c r="G12" s="85"/>
      <c r="H12" s="85"/>
      <c r="I12" s="85"/>
      <c r="J12" s="85"/>
    </row>
    <row r="13" spans="1:99" ht="93.75" customHeight="1">
      <c r="A13" s="249" t="s">
        <v>220</v>
      </c>
      <c r="B13" s="250"/>
      <c r="C13" s="250"/>
      <c r="D13" s="250"/>
      <c r="E13" s="250"/>
      <c r="F13" s="250"/>
      <c r="G13" s="250"/>
      <c r="H13" s="250"/>
      <c r="I13" s="250"/>
      <c r="J13" s="250"/>
    </row>
    <row r="15" spans="1:99" ht="23.25" customHeight="1">
      <c r="A15" s="96" t="s">
        <v>146</v>
      </c>
      <c r="B15" s="96"/>
      <c r="C15" s="251" t="s">
        <v>147</v>
      </c>
      <c r="D15" s="251"/>
      <c r="F15" s="51" t="s">
        <v>52</v>
      </c>
      <c r="G15" s="3"/>
    </row>
    <row r="16" spans="1:99" ht="49.5" customHeight="1">
      <c r="A16" s="245">
        <f>IF(Ov=Setup!C9,Disclaimer2,IF(Ov=Setup!B9,Disclaimer,IF(Ov=Setup!D9,,)))</f>
        <v>0</v>
      </c>
      <c r="B16" s="245"/>
      <c r="C16" s="245"/>
      <c r="D16" s="245"/>
      <c r="E16" s="245"/>
      <c r="F16" s="245"/>
      <c r="G16" s="245"/>
      <c r="H16" s="245"/>
      <c r="I16" s="245"/>
      <c r="J16" s="245"/>
    </row>
    <row r="19" spans="6:7">
      <c r="F19" s="54"/>
    </row>
    <row r="23" spans="6:7" ht="21">
      <c r="F23" s="63"/>
    </row>
    <row r="25" spans="6:7" ht="114.75" customHeight="1">
      <c r="F25" s="241"/>
      <c r="G25" s="242"/>
    </row>
    <row r="26" spans="6:7" ht="409.5" customHeight="1">
      <c r="F26" s="243"/>
      <c r="G26" s="244"/>
    </row>
    <row r="27" spans="6:7">
      <c r="F27" s="12"/>
      <c r="G27" s="12"/>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DC216"/>
  <sheetViews>
    <sheetView tabSelected="1" zoomScale="205" zoomScaleNormal="205" zoomScalePageLayoutView="205" workbookViewId="0">
      <pane xSplit="14" ySplit="2" topLeftCell="O195" activePane="bottomRight" state="frozenSplit"/>
      <selection pane="topRight" activeCell="Y1" sqref="Y1"/>
      <selection pane="bottomLeft" activeCell="A15" sqref="A15"/>
      <selection pane="bottomRight" activeCell="A212" sqref="A212"/>
    </sheetView>
  </sheetViews>
  <sheetFormatPr baseColWidth="10" defaultColWidth="9.1640625" defaultRowHeight="12" outlineLevelCol="1" x14ac:dyDescent="0"/>
  <cols>
    <col min="1" max="1" width="4.5" style="176" customWidth="1"/>
    <col min="2" max="2" width="6" style="66" hidden="1" customWidth="1" outlineLevel="1"/>
    <col min="3" max="3" width="4.5" style="66" customWidth="1" collapsed="1"/>
    <col min="4" max="4" width="6.5" style="66" customWidth="1"/>
    <col min="5" max="5" width="5" style="66" customWidth="1"/>
    <col min="6" max="6" width="4.6640625" style="66" hidden="1" customWidth="1" outlineLevel="1"/>
    <col min="7" max="7" width="17.5" hidden="1" customWidth="1" outlineLevel="1"/>
    <col min="8" max="8" width="13.33203125" hidden="1" customWidth="1" outlineLevel="1"/>
    <col min="9" max="9" width="9.6640625" hidden="1" customWidth="1" outlineLevel="1"/>
    <col min="10" max="10" width="23" hidden="1" customWidth="1" outlineLevel="1"/>
    <col min="11" max="11" width="5.1640625" style="146" customWidth="1" collapsed="1"/>
    <col min="12" max="12" width="6" style="146" customWidth="1"/>
    <col min="13" max="13" width="5.33203125" style="146" hidden="1" customWidth="1" outlineLevel="1"/>
    <col min="14" max="14" width="5.1640625" style="146" hidden="1" customWidth="1" outlineLevel="1"/>
    <col min="15" max="15" width="24" customWidth="1" collapsed="1"/>
    <col min="16" max="16" width="24" customWidth="1"/>
    <col min="17" max="17" width="34.5" customWidth="1"/>
    <col min="18" max="18" width="19.5" hidden="1" customWidth="1" outlineLevel="1"/>
    <col min="19" max="19" width="9.33203125" hidden="1" customWidth="1" outlineLevel="1"/>
    <col min="20" max="20" width="9.1640625" customWidth="1" collapsed="1"/>
    <col min="21" max="21" width="9.1640625" hidden="1" customWidth="1" outlineLevel="1"/>
    <col min="22" max="22" width="8.6640625" customWidth="1" collapsed="1"/>
    <col min="23" max="23" width="5.5" hidden="1" customWidth="1" outlineLevel="1"/>
    <col min="24" max="24" width="11.5" hidden="1" customWidth="1" outlineLevel="1"/>
    <col min="25" max="25" width="8" customWidth="1" collapsed="1"/>
    <col min="26" max="26" width="25.5" customWidth="1"/>
    <col min="27" max="27" width="12.1640625" customWidth="1"/>
    <col min="28" max="28" width="9.83203125" customWidth="1"/>
    <col min="29" max="31" width="3.6640625" customWidth="1"/>
    <col min="32" max="32" width="10.6640625" hidden="1" customWidth="1" outlineLevel="1"/>
    <col min="33" max="33" width="11.6640625" hidden="1" customWidth="1" outlineLevel="1"/>
    <col min="34" max="34" width="13" hidden="1" customWidth="1" outlineLevel="1"/>
    <col min="35" max="35" width="5.5" customWidth="1" collapsed="1"/>
    <col min="36" max="36" width="5.6640625" style="35" customWidth="1" outlineLevel="1"/>
    <col min="37" max="37" width="14.5" style="40" customWidth="1" outlineLevel="1"/>
    <col min="38" max="38" width="14.5" style="42" customWidth="1" outlineLevel="1"/>
    <col min="39" max="40" width="15.5" style="41" customWidth="1" outlineLevel="1"/>
    <col min="41" max="41" width="11" customWidth="1" outlineLevel="1"/>
    <col min="42" max="42" width="12.33203125" style="112" customWidth="1" outlineLevel="1"/>
    <col min="43" max="43" width="15.6640625" style="3" customWidth="1" outlineLevel="1"/>
    <col min="44" max="44" width="27.83203125" style="3" customWidth="1"/>
    <col min="45" max="107" width="6.33203125" style="3" customWidth="1"/>
    <col min="108" max="16384" width="9.1640625" style="3"/>
  </cols>
  <sheetData>
    <row r="1" spans="1:107" ht="17" thickTop="1" thickBot="1">
      <c r="A1" s="67"/>
      <c r="B1" s="126" t="s">
        <v>61</v>
      </c>
      <c r="C1" s="127"/>
      <c r="D1" s="128"/>
      <c r="E1" s="127"/>
      <c r="F1" s="127"/>
      <c r="G1" s="127"/>
      <c r="H1" s="127"/>
      <c r="I1" s="127"/>
      <c r="J1" s="127"/>
      <c r="K1" s="128"/>
      <c r="L1" s="127"/>
      <c r="M1" s="128"/>
      <c r="N1" s="127"/>
      <c r="O1" s="128"/>
      <c r="P1" s="128"/>
      <c r="Q1" s="128"/>
      <c r="R1" s="127"/>
      <c r="S1" s="129"/>
      <c r="T1" s="123" t="s">
        <v>81</v>
      </c>
      <c r="U1" s="124"/>
      <c r="V1" s="124"/>
      <c r="W1" s="128"/>
      <c r="X1" s="124"/>
      <c r="Y1" s="124"/>
      <c r="Z1" s="124"/>
      <c r="AA1" s="124"/>
      <c r="AB1" s="124"/>
      <c r="AC1" s="124"/>
      <c r="AD1" s="124"/>
      <c r="AE1" s="124"/>
      <c r="AF1" s="124"/>
      <c r="AG1" s="124"/>
      <c r="AH1" s="124"/>
      <c r="AI1" s="124"/>
      <c r="AJ1" s="125"/>
      <c r="AK1" s="255" t="s">
        <v>10</v>
      </c>
      <c r="AL1" s="256"/>
      <c r="AM1" s="256"/>
      <c r="AN1" s="256"/>
      <c r="AO1" s="256"/>
      <c r="AP1" s="256"/>
      <c r="AQ1" s="256"/>
      <c r="AR1" s="257"/>
    </row>
    <row r="2" spans="1:107" s="72" customFormat="1" ht="61" customHeight="1" thickTop="1" thickBot="1">
      <c r="A2" s="174" t="s">
        <v>63</v>
      </c>
      <c r="B2" s="130" t="s">
        <v>76</v>
      </c>
      <c r="C2" s="131" t="s">
        <v>75</v>
      </c>
      <c r="D2" s="131" t="s">
        <v>88</v>
      </c>
      <c r="E2" s="132" t="s">
        <v>77</v>
      </c>
      <c r="F2" s="133" t="s">
        <v>78</v>
      </c>
      <c r="G2" s="134" t="s">
        <v>74</v>
      </c>
      <c r="H2" s="135" t="s">
        <v>71</v>
      </c>
      <c r="I2" s="135" t="s">
        <v>150</v>
      </c>
      <c r="J2" s="135" t="s">
        <v>86</v>
      </c>
      <c r="K2" s="140" t="s">
        <v>34</v>
      </c>
      <c r="L2" s="143" t="s">
        <v>778</v>
      </c>
      <c r="M2" s="141" t="s">
        <v>173</v>
      </c>
      <c r="N2" s="142" t="s">
        <v>79</v>
      </c>
      <c r="O2" s="122" t="s">
        <v>24</v>
      </c>
      <c r="P2" s="122" t="s">
        <v>25</v>
      </c>
      <c r="Q2" s="130" t="s">
        <v>82</v>
      </c>
      <c r="R2" s="135" t="s">
        <v>67</v>
      </c>
      <c r="S2" s="122" t="s">
        <v>11</v>
      </c>
      <c r="T2" s="178" t="s">
        <v>6</v>
      </c>
      <c r="U2" s="178" t="s">
        <v>171</v>
      </c>
      <c r="V2" s="179" t="s">
        <v>72</v>
      </c>
      <c r="W2" s="136" t="s">
        <v>80</v>
      </c>
      <c r="X2" s="78" t="s">
        <v>0</v>
      </c>
      <c r="Y2" s="180" t="s">
        <v>26</v>
      </c>
      <c r="Z2" s="180" t="s">
        <v>85</v>
      </c>
      <c r="AA2" s="97" t="s">
        <v>84</v>
      </c>
      <c r="AB2" s="97" t="s">
        <v>62</v>
      </c>
      <c r="AC2" s="181" t="s">
        <v>66</v>
      </c>
      <c r="AD2" s="181" t="s">
        <v>36</v>
      </c>
      <c r="AE2" s="181" t="s">
        <v>37</v>
      </c>
      <c r="AF2" s="180" t="s">
        <v>65</v>
      </c>
      <c r="AG2" s="182" t="s">
        <v>83</v>
      </c>
      <c r="AH2" s="183" t="s">
        <v>35</v>
      </c>
      <c r="AI2" s="181" t="s">
        <v>45</v>
      </c>
      <c r="AJ2" s="184" t="s">
        <v>42</v>
      </c>
      <c r="AK2" s="79" t="s">
        <v>46</v>
      </c>
      <c r="AL2" s="79" t="s">
        <v>51</v>
      </c>
      <c r="AM2" s="185" t="s">
        <v>49</v>
      </c>
      <c r="AN2" s="185" t="s">
        <v>163</v>
      </c>
      <c r="AO2" s="186" t="s">
        <v>50</v>
      </c>
      <c r="AP2" s="187" t="s">
        <v>164</v>
      </c>
      <c r="AQ2" s="187" t="s">
        <v>165</v>
      </c>
      <c r="AR2" s="188" t="s">
        <v>166</v>
      </c>
    </row>
    <row r="3" spans="1:107" ht="60">
      <c r="A3" s="175">
        <v>1</v>
      </c>
      <c r="B3" s="75" t="s">
        <v>232</v>
      </c>
      <c r="C3" s="75" t="s">
        <v>246</v>
      </c>
      <c r="D3" s="75"/>
      <c r="E3" s="75" t="s">
        <v>245</v>
      </c>
      <c r="F3" s="75"/>
      <c r="G3" s="68"/>
      <c r="H3" s="68"/>
      <c r="I3" s="68"/>
      <c r="J3" s="68"/>
      <c r="K3" s="190" t="s">
        <v>236</v>
      </c>
      <c r="L3" s="201">
        <v>1</v>
      </c>
      <c r="M3" s="145"/>
      <c r="N3" s="145"/>
      <c r="O3" s="68" t="s">
        <v>247</v>
      </c>
      <c r="P3" s="68" t="s">
        <v>248</v>
      </c>
      <c r="Q3" s="68"/>
      <c r="R3" s="68"/>
      <c r="S3" s="81"/>
      <c r="T3" s="69" t="s">
        <v>814</v>
      </c>
      <c r="U3" s="69"/>
      <c r="V3" s="69" t="s">
        <v>963</v>
      </c>
      <c r="W3" s="137"/>
      <c r="X3" s="69"/>
      <c r="Y3" s="69" t="s">
        <v>12</v>
      </c>
      <c r="Z3" s="69" t="s">
        <v>1009</v>
      </c>
      <c r="AA3" s="73">
        <v>42810</v>
      </c>
      <c r="AB3" s="69" t="s">
        <v>995</v>
      </c>
      <c r="AC3" s="70">
        <v>7</v>
      </c>
      <c r="AD3" s="70">
        <v>0</v>
      </c>
      <c r="AE3" s="70">
        <v>3</v>
      </c>
      <c r="AF3" s="70"/>
      <c r="AG3" s="70"/>
      <c r="AH3" s="70"/>
      <c r="AI3" s="69" t="s">
        <v>7</v>
      </c>
      <c r="AJ3" s="69"/>
      <c r="AK3" s="80" t="s">
        <v>233</v>
      </c>
      <c r="AL3" s="80" t="s">
        <v>372</v>
      </c>
      <c r="AM3" s="83"/>
      <c r="AN3" s="83"/>
      <c r="AO3" s="71"/>
      <c r="AP3" s="108"/>
      <c r="AQ3" s="108"/>
      <c r="AR3" s="109"/>
    </row>
    <row r="4" spans="1:107" ht="60">
      <c r="A4" s="175">
        <v>2</v>
      </c>
      <c r="B4" s="75" t="s">
        <v>232</v>
      </c>
      <c r="C4" s="75" t="s">
        <v>239</v>
      </c>
      <c r="D4" s="75" t="s">
        <v>238</v>
      </c>
      <c r="E4" s="75" t="s">
        <v>237</v>
      </c>
      <c r="F4" s="75"/>
      <c r="G4" s="68"/>
      <c r="H4" s="68"/>
      <c r="I4" s="68"/>
      <c r="J4" s="68"/>
      <c r="K4" s="190" t="s">
        <v>236</v>
      </c>
      <c r="L4" s="201">
        <v>1</v>
      </c>
      <c r="M4" s="20"/>
      <c r="N4" s="20"/>
      <c r="O4" s="68" t="s">
        <v>234</v>
      </c>
      <c r="P4" s="68"/>
      <c r="Q4" s="68" t="s">
        <v>235</v>
      </c>
      <c r="R4" s="20"/>
      <c r="S4" s="82"/>
      <c r="T4" s="19" t="s">
        <v>807</v>
      </c>
      <c r="U4" s="69"/>
      <c r="V4" s="19" t="s">
        <v>849</v>
      </c>
      <c r="W4" s="138"/>
      <c r="X4" s="19"/>
      <c r="Y4" s="19"/>
      <c r="Z4" s="19" t="s">
        <v>865</v>
      </c>
      <c r="AA4" s="74"/>
      <c r="AB4" s="19"/>
      <c r="AC4" s="23"/>
      <c r="AD4" s="23"/>
      <c r="AE4" s="23"/>
      <c r="AF4" s="23" t="s">
        <v>895</v>
      </c>
      <c r="AG4" s="23"/>
      <c r="AH4" s="23"/>
      <c r="AI4" s="19" t="s">
        <v>9</v>
      </c>
      <c r="AJ4" s="19"/>
      <c r="AK4" s="80" t="s">
        <v>233</v>
      </c>
      <c r="AL4" s="80" t="s">
        <v>372</v>
      </c>
      <c r="AM4" s="83"/>
      <c r="AN4" s="83"/>
      <c r="AO4" s="21"/>
      <c r="AP4" s="108"/>
      <c r="AQ4" s="108"/>
      <c r="AR4" s="109"/>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row>
    <row r="5" spans="1:107" ht="36">
      <c r="A5" s="175">
        <v>3</v>
      </c>
      <c r="B5" s="75" t="s">
        <v>232</v>
      </c>
      <c r="C5" s="76" t="s">
        <v>239</v>
      </c>
      <c r="D5" s="76" t="s">
        <v>249</v>
      </c>
      <c r="E5" s="76" t="s">
        <v>250</v>
      </c>
      <c r="F5" s="76"/>
      <c r="G5" s="20"/>
      <c r="H5" s="20"/>
      <c r="I5" s="20"/>
      <c r="J5" s="20"/>
      <c r="K5" s="190" t="s">
        <v>236</v>
      </c>
      <c r="L5" s="201">
        <v>1</v>
      </c>
      <c r="M5" s="20"/>
      <c r="N5" s="20"/>
      <c r="O5" s="20" t="s">
        <v>251</v>
      </c>
      <c r="P5" s="20" t="s">
        <v>374</v>
      </c>
      <c r="Q5" s="20" t="s">
        <v>373</v>
      </c>
      <c r="R5" s="20"/>
      <c r="S5" s="82"/>
      <c r="T5" s="19" t="s">
        <v>808</v>
      </c>
      <c r="U5" s="69"/>
      <c r="V5" s="19"/>
      <c r="W5" s="138"/>
      <c r="X5" s="19"/>
      <c r="Y5" s="19" t="s">
        <v>12</v>
      </c>
      <c r="Z5" s="19" t="s">
        <v>939</v>
      </c>
      <c r="AA5" s="74">
        <v>42801</v>
      </c>
      <c r="AB5" s="19"/>
      <c r="AC5" s="23"/>
      <c r="AD5" s="23"/>
      <c r="AE5" s="23"/>
      <c r="AF5" s="23"/>
      <c r="AG5" s="23"/>
      <c r="AH5" s="23"/>
      <c r="AI5" s="19" t="s">
        <v>7</v>
      </c>
      <c r="AJ5" s="19"/>
      <c r="AK5" s="80" t="s">
        <v>233</v>
      </c>
      <c r="AL5" s="80" t="s">
        <v>372</v>
      </c>
      <c r="AM5" s="83"/>
      <c r="AN5" s="83"/>
      <c r="AO5" s="21"/>
      <c r="AP5" s="108"/>
      <c r="AQ5" s="108"/>
      <c r="AR5" s="109"/>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row>
    <row r="6" spans="1:107" s="5" customFormat="1" ht="48">
      <c r="A6" s="175">
        <v>4</v>
      </c>
      <c r="B6" s="75" t="s">
        <v>232</v>
      </c>
      <c r="C6" s="76" t="s">
        <v>239</v>
      </c>
      <c r="D6" s="76" t="s">
        <v>377</v>
      </c>
      <c r="E6" s="76" t="s">
        <v>250</v>
      </c>
      <c r="F6" s="76"/>
      <c r="G6" s="20"/>
      <c r="H6" s="20"/>
      <c r="I6" s="20"/>
      <c r="J6" s="20"/>
      <c r="K6" s="190" t="s">
        <v>268</v>
      </c>
      <c r="L6" s="201">
        <v>1</v>
      </c>
      <c r="M6" s="20"/>
      <c r="N6" s="20"/>
      <c r="O6" s="20" t="s">
        <v>375</v>
      </c>
      <c r="P6" s="20" t="s">
        <v>376</v>
      </c>
      <c r="Q6" s="20"/>
      <c r="R6" s="20"/>
      <c r="S6" s="82"/>
      <c r="T6" s="19"/>
      <c r="U6" s="69"/>
      <c r="V6" s="19"/>
      <c r="W6" s="138"/>
      <c r="X6" s="19"/>
      <c r="Y6" s="69" t="s">
        <v>12</v>
      </c>
      <c r="Z6" s="170" t="s">
        <v>787</v>
      </c>
      <c r="AA6" s="192">
        <v>42745</v>
      </c>
      <c r="AB6" s="205" t="s">
        <v>788</v>
      </c>
      <c r="AC6" s="172">
        <v>13</v>
      </c>
      <c r="AD6" s="172">
        <v>0</v>
      </c>
      <c r="AE6" s="172">
        <v>0</v>
      </c>
      <c r="AF6" s="23"/>
      <c r="AG6" s="23"/>
      <c r="AH6" s="23"/>
      <c r="AI6" s="19" t="s">
        <v>7</v>
      </c>
      <c r="AJ6" s="19"/>
      <c r="AK6" s="80" t="s">
        <v>233</v>
      </c>
      <c r="AL6" s="80" t="s">
        <v>372</v>
      </c>
      <c r="AM6" s="83"/>
      <c r="AN6" s="83"/>
      <c r="AO6" s="21"/>
      <c r="AP6" s="108"/>
      <c r="AQ6" s="108"/>
      <c r="AR6" s="109"/>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1:107" s="5" customFormat="1" ht="108" customHeight="1">
      <c r="A7" s="175">
        <v>5</v>
      </c>
      <c r="B7" s="75" t="s">
        <v>232</v>
      </c>
      <c r="C7" s="76" t="s">
        <v>239</v>
      </c>
      <c r="D7" s="76" t="s">
        <v>243</v>
      </c>
      <c r="E7" s="76" t="s">
        <v>242</v>
      </c>
      <c r="F7" s="76"/>
      <c r="G7" s="20"/>
      <c r="H7" s="20"/>
      <c r="I7" s="20"/>
      <c r="J7" s="20"/>
      <c r="K7" s="190" t="s">
        <v>236</v>
      </c>
      <c r="L7" s="201">
        <v>1</v>
      </c>
      <c r="M7" s="20"/>
      <c r="N7" s="20"/>
      <c r="O7" s="20" t="s">
        <v>240</v>
      </c>
      <c r="P7" s="20" t="s">
        <v>244</v>
      </c>
      <c r="Q7" s="20" t="s">
        <v>241</v>
      </c>
      <c r="R7" s="20"/>
      <c r="S7" s="82"/>
      <c r="T7" s="19" t="s">
        <v>811</v>
      </c>
      <c r="U7" s="69"/>
      <c r="V7" s="19"/>
      <c r="W7" s="138"/>
      <c r="X7" s="19"/>
      <c r="Y7" s="19"/>
      <c r="Z7" s="19" t="s">
        <v>811</v>
      </c>
      <c r="AA7" s="74"/>
      <c r="AB7" s="19"/>
      <c r="AC7" s="23"/>
      <c r="AD7" s="23"/>
      <c r="AE7" s="23"/>
      <c r="AF7" s="23" t="s">
        <v>895</v>
      </c>
      <c r="AG7" s="23"/>
      <c r="AH7" s="23"/>
      <c r="AI7" s="19" t="s">
        <v>9</v>
      </c>
      <c r="AJ7" s="19"/>
      <c r="AK7" s="80" t="s">
        <v>233</v>
      </c>
      <c r="AL7" s="80" t="s">
        <v>372</v>
      </c>
      <c r="AM7" s="83"/>
      <c r="AN7" s="83"/>
      <c r="AO7" s="21"/>
      <c r="AP7" s="108"/>
      <c r="AQ7" s="108"/>
      <c r="AR7" s="110"/>
    </row>
    <row r="8" spans="1:107" s="10" customFormat="1" ht="96" customHeight="1">
      <c r="A8" s="175">
        <v>6</v>
      </c>
      <c r="B8" s="75" t="s">
        <v>232</v>
      </c>
      <c r="C8" s="76" t="s">
        <v>381</v>
      </c>
      <c r="D8" s="76" t="s">
        <v>382</v>
      </c>
      <c r="E8" s="76" t="s">
        <v>383</v>
      </c>
      <c r="F8" s="76"/>
      <c r="G8" s="20"/>
      <c r="H8" s="20"/>
      <c r="I8" s="20"/>
      <c r="J8" s="20"/>
      <c r="K8" s="190" t="s">
        <v>290</v>
      </c>
      <c r="L8" s="201">
        <v>1</v>
      </c>
      <c r="M8" s="20"/>
      <c r="N8" s="20"/>
      <c r="O8" s="20" t="s">
        <v>379</v>
      </c>
      <c r="P8" s="20"/>
      <c r="Q8" s="20" t="s">
        <v>380</v>
      </c>
      <c r="R8" s="20"/>
      <c r="S8" s="82"/>
      <c r="T8" s="19" t="s">
        <v>808</v>
      </c>
      <c r="U8" s="69"/>
      <c r="V8" s="19" t="s">
        <v>833</v>
      </c>
      <c r="W8" s="138"/>
      <c r="X8" s="19"/>
      <c r="Y8" s="19" t="s">
        <v>12</v>
      </c>
      <c r="Z8" s="19" t="s">
        <v>851</v>
      </c>
      <c r="AA8" s="74">
        <v>42766</v>
      </c>
      <c r="AB8" s="19" t="s">
        <v>852</v>
      </c>
      <c r="AC8" s="23">
        <v>7</v>
      </c>
      <c r="AD8" s="23">
        <v>0</v>
      </c>
      <c r="AE8" s="23">
        <v>0</v>
      </c>
      <c r="AF8" s="23"/>
      <c r="AG8" s="23"/>
      <c r="AH8" s="23"/>
      <c r="AI8" s="19" t="s">
        <v>7</v>
      </c>
      <c r="AJ8" s="19"/>
      <c r="AK8" s="80" t="s">
        <v>233</v>
      </c>
      <c r="AL8" s="80" t="s">
        <v>372</v>
      </c>
      <c r="AM8" s="83"/>
      <c r="AN8" s="83"/>
      <c r="AO8" s="21"/>
      <c r="AP8" s="108"/>
      <c r="AQ8" s="108"/>
      <c r="AR8" s="110"/>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row>
    <row r="9" spans="1:107" s="5" customFormat="1" ht="36" customHeight="1">
      <c r="A9" s="175">
        <v>7</v>
      </c>
      <c r="B9" s="75" t="s">
        <v>232</v>
      </c>
      <c r="C9" s="76" t="s">
        <v>256</v>
      </c>
      <c r="D9" s="76" t="s">
        <v>257</v>
      </c>
      <c r="E9" s="76" t="s">
        <v>258</v>
      </c>
      <c r="F9" s="76"/>
      <c r="G9" s="20"/>
      <c r="H9" s="20"/>
      <c r="I9" s="20"/>
      <c r="J9" s="20"/>
      <c r="K9" s="190" t="s">
        <v>254</v>
      </c>
      <c r="L9" s="201">
        <v>1</v>
      </c>
      <c r="M9" s="20"/>
      <c r="N9" s="20"/>
      <c r="O9" s="20" t="s">
        <v>252</v>
      </c>
      <c r="P9" s="20" t="s">
        <v>253</v>
      </c>
      <c r="Q9" s="20" t="s">
        <v>255</v>
      </c>
      <c r="R9" s="20"/>
      <c r="S9" s="82"/>
      <c r="T9" s="19" t="s">
        <v>810</v>
      </c>
      <c r="U9" s="69"/>
      <c r="V9" s="19" t="s">
        <v>963</v>
      </c>
      <c r="W9" s="138"/>
      <c r="X9" s="19"/>
      <c r="Y9" s="69" t="s">
        <v>13</v>
      </c>
      <c r="Z9" s="19" t="s">
        <v>970</v>
      </c>
      <c r="AA9" s="73">
        <v>42810</v>
      </c>
      <c r="AB9" s="69" t="s">
        <v>995</v>
      </c>
      <c r="AC9" s="70">
        <v>7</v>
      </c>
      <c r="AD9" s="70">
        <v>0</v>
      </c>
      <c r="AE9" s="70">
        <v>3</v>
      </c>
      <c r="AF9" s="23"/>
      <c r="AG9" s="23"/>
      <c r="AH9" s="23"/>
      <c r="AI9" s="19" t="s">
        <v>7</v>
      </c>
      <c r="AJ9" s="19"/>
      <c r="AK9" s="80" t="s">
        <v>233</v>
      </c>
      <c r="AL9" s="80" t="s">
        <v>372</v>
      </c>
      <c r="AM9" s="83"/>
      <c r="AN9" s="83"/>
      <c r="AO9" s="21"/>
      <c r="AP9" s="108"/>
      <c r="AQ9" s="108"/>
      <c r="AR9" s="111"/>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row>
    <row r="10" spans="1:107" s="5" customFormat="1" ht="409" customHeight="1">
      <c r="A10" s="175">
        <v>8</v>
      </c>
      <c r="B10" s="75" t="s">
        <v>232</v>
      </c>
      <c r="C10" s="76" t="s">
        <v>256</v>
      </c>
      <c r="D10" s="76" t="s">
        <v>259</v>
      </c>
      <c r="E10" s="76" t="s">
        <v>258</v>
      </c>
      <c r="F10" s="76"/>
      <c r="G10" s="20"/>
      <c r="H10" s="20"/>
      <c r="I10" s="20"/>
      <c r="J10" s="20"/>
      <c r="K10" s="190" t="s">
        <v>254</v>
      </c>
      <c r="L10" s="201">
        <v>1</v>
      </c>
      <c r="M10" s="20"/>
      <c r="N10" s="20"/>
      <c r="O10" s="20" t="s">
        <v>260</v>
      </c>
      <c r="P10" s="20" t="s">
        <v>261</v>
      </c>
      <c r="Q10" s="20" t="s">
        <v>262</v>
      </c>
      <c r="R10" s="20"/>
      <c r="S10" s="82"/>
      <c r="T10" s="19" t="s">
        <v>810</v>
      </c>
      <c r="U10" s="69"/>
      <c r="V10" s="19" t="s">
        <v>963</v>
      </c>
      <c r="W10" s="138"/>
      <c r="X10" s="19"/>
      <c r="Y10" s="19" t="s">
        <v>13</v>
      </c>
      <c r="Z10" s="19" t="s">
        <v>971</v>
      </c>
      <c r="AA10" s="73">
        <v>42810</v>
      </c>
      <c r="AB10" s="69" t="s">
        <v>995</v>
      </c>
      <c r="AC10" s="70">
        <v>7</v>
      </c>
      <c r="AD10" s="70">
        <v>0</v>
      </c>
      <c r="AE10" s="70">
        <v>3</v>
      </c>
      <c r="AF10" s="23"/>
      <c r="AG10" s="23"/>
      <c r="AH10" s="23"/>
      <c r="AI10" s="19" t="s">
        <v>7</v>
      </c>
      <c r="AJ10" s="19"/>
      <c r="AK10" s="80" t="s">
        <v>233</v>
      </c>
      <c r="AL10" s="80" t="s">
        <v>372</v>
      </c>
      <c r="AM10" s="83"/>
      <c r="AN10" s="83"/>
      <c r="AO10" s="21"/>
      <c r="AP10" s="108"/>
      <c r="AQ10" s="108"/>
      <c r="AR10" s="110"/>
      <c r="AS10" s="4"/>
    </row>
    <row r="11" spans="1:107" s="5" customFormat="1" ht="60" customHeight="1">
      <c r="A11" s="175">
        <v>9</v>
      </c>
      <c r="B11" s="75" t="s">
        <v>232</v>
      </c>
      <c r="C11" s="76" t="s">
        <v>264</v>
      </c>
      <c r="D11" s="76" t="s">
        <v>265</v>
      </c>
      <c r="E11" s="76" t="s">
        <v>266</v>
      </c>
      <c r="F11" s="76"/>
      <c r="G11" s="20"/>
      <c r="H11" s="20"/>
      <c r="I11" s="20"/>
      <c r="J11" s="20"/>
      <c r="K11" s="190" t="s">
        <v>268</v>
      </c>
      <c r="L11" s="201">
        <v>1</v>
      </c>
      <c r="M11" s="20"/>
      <c r="N11" s="20"/>
      <c r="O11" s="20" t="s">
        <v>263</v>
      </c>
      <c r="P11" s="20" t="s">
        <v>267</v>
      </c>
      <c r="Q11" s="20"/>
      <c r="R11" s="20"/>
      <c r="S11" s="82"/>
      <c r="T11" s="19"/>
      <c r="U11" s="69"/>
      <c r="V11" s="19"/>
      <c r="W11" s="138"/>
      <c r="X11" s="19"/>
      <c r="Y11" s="19" t="s">
        <v>12</v>
      </c>
      <c r="Z11" s="170" t="s">
        <v>787</v>
      </c>
      <c r="AA11" s="171">
        <v>42745</v>
      </c>
      <c r="AB11" s="170" t="s">
        <v>788</v>
      </c>
      <c r="AC11" s="172">
        <v>13</v>
      </c>
      <c r="AD11" s="172">
        <v>0</v>
      </c>
      <c r="AE11" s="172">
        <v>0</v>
      </c>
      <c r="AF11" s="23"/>
      <c r="AG11" s="23"/>
      <c r="AH11" s="23"/>
      <c r="AI11" s="19" t="s">
        <v>7</v>
      </c>
      <c r="AJ11" s="19"/>
      <c r="AK11" s="80" t="s">
        <v>233</v>
      </c>
      <c r="AL11" s="80" t="s">
        <v>372</v>
      </c>
      <c r="AM11" s="83"/>
      <c r="AN11" s="83"/>
      <c r="AO11" s="21"/>
      <c r="AP11" s="108"/>
      <c r="AQ11" s="108"/>
      <c r="AR11" s="110"/>
    </row>
    <row r="12" spans="1:107" s="5" customFormat="1" ht="36">
      <c r="A12" s="175">
        <v>10</v>
      </c>
      <c r="B12" s="75" t="s">
        <v>232</v>
      </c>
      <c r="C12" s="76" t="s">
        <v>264</v>
      </c>
      <c r="D12" s="76" t="s">
        <v>270</v>
      </c>
      <c r="E12" s="76" t="s">
        <v>275</v>
      </c>
      <c r="F12" s="76"/>
      <c r="G12" s="20"/>
      <c r="H12" s="20"/>
      <c r="I12" s="20"/>
      <c r="J12" s="20"/>
      <c r="K12" s="190" t="s">
        <v>236</v>
      </c>
      <c r="L12" s="201">
        <v>1</v>
      </c>
      <c r="M12" s="20"/>
      <c r="N12" s="20"/>
      <c r="O12" s="20" t="s">
        <v>269</v>
      </c>
      <c r="P12" s="20" t="s">
        <v>271</v>
      </c>
      <c r="Q12" s="20"/>
      <c r="R12" s="20"/>
      <c r="S12" s="82"/>
      <c r="T12" s="19" t="s">
        <v>814</v>
      </c>
      <c r="U12" s="69"/>
      <c r="V12" s="19"/>
      <c r="W12" s="138"/>
      <c r="X12" s="19"/>
      <c r="Y12" s="19" t="s">
        <v>12</v>
      </c>
      <c r="Z12" s="19" t="s">
        <v>904</v>
      </c>
      <c r="AA12" s="74">
        <v>42787</v>
      </c>
      <c r="AB12" s="19"/>
      <c r="AC12" s="23"/>
      <c r="AD12" s="23"/>
      <c r="AE12" s="23"/>
      <c r="AF12" s="23"/>
      <c r="AG12" s="23"/>
      <c r="AH12" s="23"/>
      <c r="AI12" s="19" t="s">
        <v>7</v>
      </c>
      <c r="AJ12" s="19"/>
      <c r="AK12" s="80" t="s">
        <v>233</v>
      </c>
      <c r="AL12" s="80" t="s">
        <v>372</v>
      </c>
      <c r="AM12" s="83"/>
      <c r="AN12" s="83"/>
      <c r="AO12" s="21"/>
      <c r="AP12" s="108"/>
      <c r="AQ12" s="108"/>
      <c r="AR12" s="110"/>
      <c r="AS12" s="4"/>
      <c r="AT12" s="4"/>
    </row>
    <row r="13" spans="1:107" s="5" customFormat="1" ht="96" customHeight="1">
      <c r="A13" s="175">
        <v>11</v>
      </c>
      <c r="B13" s="75" t="s">
        <v>232</v>
      </c>
      <c r="C13" s="76" t="s">
        <v>264</v>
      </c>
      <c r="D13" s="76" t="s">
        <v>273</v>
      </c>
      <c r="E13" s="76" t="s">
        <v>274</v>
      </c>
      <c r="F13" s="76"/>
      <c r="G13" s="20"/>
      <c r="H13" s="20"/>
      <c r="I13" s="20"/>
      <c r="J13" s="20"/>
      <c r="K13" s="190" t="s">
        <v>268</v>
      </c>
      <c r="L13" s="201">
        <v>1</v>
      </c>
      <c r="M13" s="20"/>
      <c r="N13" s="20"/>
      <c r="O13" s="20" t="s">
        <v>272</v>
      </c>
      <c r="P13" s="20" t="s">
        <v>276</v>
      </c>
      <c r="Q13" s="20"/>
      <c r="R13" s="20"/>
      <c r="S13" s="82"/>
      <c r="T13" s="19"/>
      <c r="U13" s="69"/>
      <c r="V13" s="19" t="s">
        <v>789</v>
      </c>
      <c r="W13" s="138"/>
      <c r="X13" s="19"/>
      <c r="Y13" s="19" t="s">
        <v>13</v>
      </c>
      <c r="Z13" s="170" t="s">
        <v>787</v>
      </c>
      <c r="AA13" s="171">
        <v>42745</v>
      </c>
      <c r="AB13" s="170" t="s">
        <v>788</v>
      </c>
      <c r="AC13" s="172">
        <v>13</v>
      </c>
      <c r="AD13" s="172">
        <v>0</v>
      </c>
      <c r="AE13" s="172">
        <v>0</v>
      </c>
      <c r="AF13" s="23"/>
      <c r="AG13" s="23"/>
      <c r="AH13" s="23"/>
      <c r="AI13" s="19" t="s">
        <v>7</v>
      </c>
      <c r="AJ13" s="19"/>
      <c r="AK13" s="80" t="s">
        <v>233</v>
      </c>
      <c r="AL13" s="80" t="s">
        <v>372</v>
      </c>
      <c r="AM13" s="83"/>
      <c r="AN13" s="83"/>
      <c r="AO13" s="21"/>
      <c r="AP13" s="108"/>
      <c r="AQ13" s="108"/>
      <c r="AR13" s="110"/>
    </row>
    <row r="14" spans="1:107" s="5" customFormat="1" ht="96" customHeight="1">
      <c r="A14" s="175">
        <v>12</v>
      </c>
      <c r="B14" s="75" t="s">
        <v>232</v>
      </c>
      <c r="C14" s="76" t="s">
        <v>264</v>
      </c>
      <c r="D14" s="76" t="s">
        <v>273</v>
      </c>
      <c r="E14" s="76" t="s">
        <v>274</v>
      </c>
      <c r="F14" s="76"/>
      <c r="G14" s="20"/>
      <c r="H14" s="20"/>
      <c r="I14" s="20"/>
      <c r="J14" s="20"/>
      <c r="K14" s="190" t="s">
        <v>254</v>
      </c>
      <c r="L14" s="201">
        <v>1</v>
      </c>
      <c r="M14" s="20"/>
      <c r="N14" s="20"/>
      <c r="O14" s="20" t="s">
        <v>272</v>
      </c>
      <c r="P14" s="20"/>
      <c r="Q14" s="20" t="s">
        <v>352</v>
      </c>
      <c r="R14" s="20"/>
      <c r="S14" s="82"/>
      <c r="T14" s="19" t="s">
        <v>961</v>
      </c>
      <c r="U14" s="69"/>
      <c r="V14" s="19"/>
      <c r="W14" s="138"/>
      <c r="X14" s="19"/>
      <c r="Y14" s="19" t="s">
        <v>12</v>
      </c>
      <c r="Z14" s="19" t="s">
        <v>1010</v>
      </c>
      <c r="AA14" s="74">
        <v>42803</v>
      </c>
      <c r="AB14" s="19" t="s">
        <v>958</v>
      </c>
      <c r="AC14" s="23" t="s">
        <v>987</v>
      </c>
      <c r="AD14" s="23" t="s">
        <v>988</v>
      </c>
      <c r="AE14" s="23" t="s">
        <v>989</v>
      </c>
      <c r="AF14" s="23"/>
      <c r="AG14" s="23"/>
      <c r="AH14" s="23"/>
      <c r="AI14" s="19" t="s">
        <v>7</v>
      </c>
      <c r="AJ14" s="19"/>
      <c r="AK14" s="80" t="s">
        <v>233</v>
      </c>
      <c r="AL14" s="80" t="s">
        <v>372</v>
      </c>
      <c r="AM14" s="83"/>
      <c r="AN14" s="83"/>
      <c r="AO14" s="21"/>
      <c r="AP14" s="108"/>
      <c r="AQ14" s="108"/>
      <c r="AR14" s="110"/>
    </row>
    <row r="15" spans="1:107" s="5" customFormat="1" ht="96" customHeight="1">
      <c r="A15" s="175">
        <v>13</v>
      </c>
      <c r="B15" s="75" t="s">
        <v>232</v>
      </c>
      <c r="C15" s="76" t="s">
        <v>264</v>
      </c>
      <c r="D15" s="76" t="s">
        <v>273</v>
      </c>
      <c r="E15" s="76" t="s">
        <v>274</v>
      </c>
      <c r="F15" s="76"/>
      <c r="G15" s="20"/>
      <c r="H15" s="20"/>
      <c r="I15" s="20"/>
      <c r="J15" s="20"/>
      <c r="K15" s="190" t="s">
        <v>268</v>
      </c>
      <c r="L15" s="201">
        <v>1</v>
      </c>
      <c r="M15" s="20"/>
      <c r="N15" s="20"/>
      <c r="O15" s="20" t="s">
        <v>286</v>
      </c>
      <c r="P15" s="20" t="s">
        <v>287</v>
      </c>
      <c r="Q15" s="20"/>
      <c r="R15" s="20"/>
      <c r="S15" s="82"/>
      <c r="T15" s="19"/>
      <c r="U15" s="69"/>
      <c r="V15" s="19" t="s">
        <v>789</v>
      </c>
      <c r="W15" s="138"/>
      <c r="X15" s="19"/>
      <c r="Y15" s="19" t="s">
        <v>13</v>
      </c>
      <c r="Z15" s="170" t="s">
        <v>787</v>
      </c>
      <c r="AA15" s="171">
        <v>42745</v>
      </c>
      <c r="AB15" s="170" t="s">
        <v>788</v>
      </c>
      <c r="AC15" s="172">
        <v>13</v>
      </c>
      <c r="AD15" s="172">
        <v>0</v>
      </c>
      <c r="AE15" s="172">
        <v>0</v>
      </c>
      <c r="AF15" s="23"/>
      <c r="AG15" s="23"/>
      <c r="AH15" s="23"/>
      <c r="AI15" s="19" t="s">
        <v>7</v>
      </c>
      <c r="AJ15" s="19"/>
      <c r="AK15" s="80" t="s">
        <v>233</v>
      </c>
      <c r="AL15" s="80" t="s">
        <v>372</v>
      </c>
      <c r="AM15" s="83"/>
      <c r="AN15" s="83"/>
      <c r="AO15" s="21"/>
      <c r="AP15" s="108"/>
      <c r="AQ15" s="108"/>
      <c r="AR15" s="110"/>
      <c r="AT15" s="4"/>
    </row>
    <row r="16" spans="1:107" s="5" customFormat="1" ht="72" customHeight="1">
      <c r="A16" s="175">
        <v>14</v>
      </c>
      <c r="B16" s="75" t="s">
        <v>232</v>
      </c>
      <c r="C16" s="76" t="s">
        <v>264</v>
      </c>
      <c r="D16" s="76" t="s">
        <v>273</v>
      </c>
      <c r="E16" s="76" t="s">
        <v>279</v>
      </c>
      <c r="F16" s="76"/>
      <c r="G16" s="20"/>
      <c r="H16" s="20"/>
      <c r="I16" s="20"/>
      <c r="J16" s="20"/>
      <c r="K16" s="190" t="s">
        <v>254</v>
      </c>
      <c r="L16" s="201">
        <v>1</v>
      </c>
      <c r="M16" s="20"/>
      <c r="N16" s="20"/>
      <c r="O16" s="20" t="s">
        <v>277</v>
      </c>
      <c r="P16" s="20"/>
      <c r="Q16" s="20" t="s">
        <v>278</v>
      </c>
      <c r="R16" s="20"/>
      <c r="S16" s="82"/>
      <c r="T16" s="19" t="s">
        <v>832</v>
      </c>
      <c r="U16" s="69"/>
      <c r="V16" s="19" t="s">
        <v>833</v>
      </c>
      <c r="W16" s="138"/>
      <c r="X16" s="19"/>
      <c r="Y16" s="19" t="s">
        <v>3</v>
      </c>
      <c r="Z16" s="19" t="s">
        <v>907</v>
      </c>
      <c r="AA16" s="74">
        <v>42787</v>
      </c>
      <c r="AB16" s="19"/>
      <c r="AC16" s="23"/>
      <c r="AD16" s="23"/>
      <c r="AE16" s="23"/>
      <c r="AF16" s="23"/>
      <c r="AG16" s="23"/>
      <c r="AH16" s="23"/>
      <c r="AI16" s="19" t="s">
        <v>9</v>
      </c>
      <c r="AJ16" s="19"/>
      <c r="AK16" s="80" t="s">
        <v>233</v>
      </c>
      <c r="AL16" s="80" t="s">
        <v>372</v>
      </c>
      <c r="AM16" s="83"/>
      <c r="AN16" s="83"/>
      <c r="AO16" s="21"/>
      <c r="AP16" s="108"/>
      <c r="AQ16" s="108"/>
      <c r="AR16" s="110"/>
      <c r="AT16" s="4"/>
    </row>
    <row r="17" spans="1:107" s="5" customFormat="1" ht="72" customHeight="1">
      <c r="A17" s="175">
        <v>15</v>
      </c>
      <c r="B17" s="75" t="s">
        <v>232</v>
      </c>
      <c r="C17" s="76" t="s">
        <v>264</v>
      </c>
      <c r="D17" s="76" t="s">
        <v>273</v>
      </c>
      <c r="E17" s="76" t="s">
        <v>279</v>
      </c>
      <c r="F17" s="76"/>
      <c r="G17" s="20"/>
      <c r="H17" s="20"/>
      <c r="I17" s="20"/>
      <c r="J17" s="20"/>
      <c r="K17" s="147" t="s">
        <v>268</v>
      </c>
      <c r="L17" s="202">
        <v>1</v>
      </c>
      <c r="M17" s="20"/>
      <c r="N17" s="20"/>
      <c r="O17" s="20" t="s">
        <v>280</v>
      </c>
      <c r="P17" s="20" t="s">
        <v>281</v>
      </c>
      <c r="Q17" s="20"/>
      <c r="R17" s="20"/>
      <c r="S17" s="82"/>
      <c r="T17" s="19"/>
      <c r="U17" s="69"/>
      <c r="V17" s="19"/>
      <c r="W17" s="138"/>
      <c r="X17" s="19"/>
      <c r="Y17" s="19" t="s">
        <v>12</v>
      </c>
      <c r="Z17" s="170" t="s">
        <v>787</v>
      </c>
      <c r="AA17" s="171">
        <v>42745</v>
      </c>
      <c r="AB17" s="170" t="s">
        <v>788</v>
      </c>
      <c r="AC17" s="172">
        <v>13</v>
      </c>
      <c r="AD17" s="172">
        <v>0</v>
      </c>
      <c r="AE17" s="172">
        <v>0</v>
      </c>
      <c r="AF17" s="23"/>
      <c r="AG17" s="23"/>
      <c r="AH17" s="23"/>
      <c r="AI17" s="19" t="s">
        <v>7</v>
      </c>
      <c r="AJ17" s="19"/>
      <c r="AK17" s="80" t="s">
        <v>233</v>
      </c>
      <c r="AL17" s="80" t="s">
        <v>372</v>
      </c>
      <c r="AM17" s="83"/>
      <c r="AN17" s="83"/>
      <c r="AO17" s="21"/>
      <c r="AP17" s="108"/>
      <c r="AQ17" s="108"/>
      <c r="AR17" s="110"/>
      <c r="AT17" s="4"/>
    </row>
    <row r="18" spans="1:107" s="5" customFormat="1" ht="96" customHeight="1">
      <c r="A18" s="175">
        <v>16</v>
      </c>
      <c r="B18" s="75" t="s">
        <v>232</v>
      </c>
      <c r="C18" s="76" t="s">
        <v>264</v>
      </c>
      <c r="D18" s="76" t="s">
        <v>284</v>
      </c>
      <c r="E18" s="76" t="s">
        <v>285</v>
      </c>
      <c r="F18" s="76"/>
      <c r="G18" s="20"/>
      <c r="H18" s="20"/>
      <c r="I18" s="20"/>
      <c r="J18" s="20"/>
      <c r="K18" s="147" t="s">
        <v>268</v>
      </c>
      <c r="L18" s="202">
        <v>1</v>
      </c>
      <c r="M18" s="20"/>
      <c r="N18" s="20"/>
      <c r="O18" s="20" t="s">
        <v>282</v>
      </c>
      <c r="P18" s="20" t="s">
        <v>283</v>
      </c>
      <c r="Q18" s="20"/>
      <c r="R18" s="20"/>
      <c r="S18" s="82"/>
      <c r="T18" s="19"/>
      <c r="U18" s="69"/>
      <c r="V18" s="19" t="s">
        <v>789</v>
      </c>
      <c r="W18" s="138"/>
      <c r="X18" s="19"/>
      <c r="Y18" s="19" t="s">
        <v>13</v>
      </c>
      <c r="Z18" s="170" t="s">
        <v>938</v>
      </c>
      <c r="AA18" s="171">
        <v>42745</v>
      </c>
      <c r="AB18" s="170" t="s">
        <v>788</v>
      </c>
      <c r="AC18" s="172">
        <v>13</v>
      </c>
      <c r="AD18" s="172">
        <v>0</v>
      </c>
      <c r="AE18" s="172">
        <v>0</v>
      </c>
      <c r="AF18" s="23"/>
      <c r="AG18" s="23"/>
      <c r="AH18" s="23"/>
      <c r="AI18" s="19" t="s">
        <v>7</v>
      </c>
      <c r="AJ18" s="19"/>
      <c r="AK18" s="80" t="s">
        <v>233</v>
      </c>
      <c r="AL18" s="80" t="s">
        <v>372</v>
      </c>
      <c r="AM18" s="83"/>
      <c r="AN18" s="83"/>
      <c r="AO18" s="21"/>
      <c r="AP18" s="108"/>
      <c r="AQ18" s="108"/>
      <c r="AR18" s="110"/>
      <c r="AT18" s="4"/>
    </row>
    <row r="19" spans="1:107" s="5" customFormat="1" ht="60" customHeight="1">
      <c r="A19" s="175">
        <v>17</v>
      </c>
      <c r="B19" s="75" t="s">
        <v>232</v>
      </c>
      <c r="C19" s="76" t="s">
        <v>264</v>
      </c>
      <c r="D19" s="76" t="s">
        <v>284</v>
      </c>
      <c r="E19" s="76" t="s">
        <v>291</v>
      </c>
      <c r="F19" s="76"/>
      <c r="G19" s="20"/>
      <c r="H19" s="20"/>
      <c r="I19" s="20"/>
      <c r="J19" s="20"/>
      <c r="K19" s="147" t="s">
        <v>290</v>
      </c>
      <c r="L19" s="202">
        <v>1</v>
      </c>
      <c r="M19" s="20"/>
      <c r="N19" s="20"/>
      <c r="O19" s="20" t="s">
        <v>288</v>
      </c>
      <c r="P19" s="20" t="s">
        <v>292</v>
      </c>
      <c r="Q19" s="20" t="s">
        <v>289</v>
      </c>
      <c r="R19" s="20"/>
      <c r="S19" s="82"/>
      <c r="T19" s="19" t="s">
        <v>831</v>
      </c>
      <c r="U19" s="69"/>
      <c r="V19" s="19"/>
      <c r="W19" s="138"/>
      <c r="X19" s="19"/>
      <c r="Y19" s="69" t="s">
        <v>15</v>
      </c>
      <c r="Z19" s="19" t="s">
        <v>15</v>
      </c>
      <c r="AA19" s="73">
        <v>42766</v>
      </c>
      <c r="AB19" s="19" t="s">
        <v>852</v>
      </c>
      <c r="AC19" s="23">
        <v>4</v>
      </c>
      <c r="AD19" s="23">
        <v>0</v>
      </c>
      <c r="AE19" s="23">
        <v>2</v>
      </c>
      <c r="AF19" s="23"/>
      <c r="AG19" s="23"/>
      <c r="AH19" s="23"/>
      <c r="AI19" s="19" t="s">
        <v>9</v>
      </c>
      <c r="AJ19" s="19"/>
      <c r="AK19" s="80" t="s">
        <v>233</v>
      </c>
      <c r="AL19" s="80" t="s">
        <v>372</v>
      </c>
      <c r="AM19" s="83"/>
      <c r="AN19" s="83"/>
      <c r="AO19" s="21"/>
      <c r="AP19" s="108"/>
      <c r="AQ19" s="108"/>
      <c r="AR19" s="110"/>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1:107" s="5" customFormat="1" ht="60" customHeight="1">
      <c r="A20" s="175">
        <v>18</v>
      </c>
      <c r="B20" s="75" t="s">
        <v>232</v>
      </c>
      <c r="C20" s="76" t="s">
        <v>264</v>
      </c>
      <c r="D20" s="76" t="s">
        <v>296</v>
      </c>
      <c r="E20" s="76" t="s">
        <v>297</v>
      </c>
      <c r="F20" s="76"/>
      <c r="G20" s="20"/>
      <c r="H20" s="20"/>
      <c r="I20" s="20"/>
      <c r="J20" s="20"/>
      <c r="K20" s="190" t="s">
        <v>290</v>
      </c>
      <c r="L20" s="201">
        <v>1</v>
      </c>
      <c r="M20" s="20"/>
      <c r="N20" s="20"/>
      <c r="O20" s="20" t="s">
        <v>293</v>
      </c>
      <c r="P20" s="20" t="s">
        <v>295</v>
      </c>
      <c r="Q20" s="20" t="s">
        <v>294</v>
      </c>
      <c r="R20" s="20"/>
      <c r="S20" s="82"/>
      <c r="T20" s="19" t="s">
        <v>831</v>
      </c>
      <c r="U20" s="69"/>
      <c r="V20" s="19"/>
      <c r="W20" s="138"/>
      <c r="X20" s="19"/>
      <c r="Y20" s="19" t="s">
        <v>13</v>
      </c>
      <c r="Z20" s="19" t="s">
        <v>857</v>
      </c>
      <c r="AA20" s="74">
        <v>42766</v>
      </c>
      <c r="AB20" s="19" t="s">
        <v>858</v>
      </c>
      <c r="AC20" s="23">
        <v>6</v>
      </c>
      <c r="AD20" s="23">
        <v>0</v>
      </c>
      <c r="AE20" s="23">
        <v>0</v>
      </c>
      <c r="AF20" s="23"/>
      <c r="AG20" s="23"/>
      <c r="AH20" s="23"/>
      <c r="AI20" s="19" t="s">
        <v>7</v>
      </c>
      <c r="AJ20" s="19"/>
      <c r="AK20" s="80" t="s">
        <v>233</v>
      </c>
      <c r="AL20" s="80" t="s">
        <v>372</v>
      </c>
      <c r="AM20" s="83"/>
      <c r="AN20" s="83"/>
      <c r="AO20" s="21"/>
      <c r="AP20" s="108"/>
      <c r="AQ20" s="108"/>
      <c r="AR20" s="109"/>
    </row>
    <row r="21" spans="1:107" s="5" customFormat="1" ht="72" customHeight="1">
      <c r="A21" s="175">
        <v>19</v>
      </c>
      <c r="B21" s="75" t="s">
        <v>232</v>
      </c>
      <c r="C21" s="76" t="s">
        <v>264</v>
      </c>
      <c r="D21" s="76" t="s">
        <v>301</v>
      </c>
      <c r="E21" s="76" t="s">
        <v>302</v>
      </c>
      <c r="F21" s="76"/>
      <c r="G21" s="20"/>
      <c r="H21" s="20"/>
      <c r="I21" s="20"/>
      <c r="J21" s="20"/>
      <c r="K21" s="190" t="s">
        <v>236</v>
      </c>
      <c r="L21" s="201">
        <v>1</v>
      </c>
      <c r="M21" s="20"/>
      <c r="N21" s="20"/>
      <c r="O21" s="20" t="s">
        <v>298</v>
      </c>
      <c r="P21" s="20" t="s">
        <v>299</v>
      </c>
      <c r="Q21" s="20" t="s">
        <v>300</v>
      </c>
      <c r="R21" s="20"/>
      <c r="S21" s="82"/>
      <c r="T21" s="19" t="s">
        <v>814</v>
      </c>
      <c r="U21" s="69"/>
      <c r="V21" s="19"/>
      <c r="W21" s="138"/>
      <c r="X21" s="19"/>
      <c r="Y21" s="19" t="s">
        <v>12</v>
      </c>
      <c r="Z21" s="19" t="s">
        <v>901</v>
      </c>
      <c r="AA21" s="74">
        <v>42787</v>
      </c>
      <c r="AB21" s="19"/>
      <c r="AC21" s="23"/>
      <c r="AD21" s="23"/>
      <c r="AE21" s="23"/>
      <c r="AF21" s="23"/>
      <c r="AG21" s="23"/>
      <c r="AH21" s="23"/>
      <c r="AI21" s="19" t="s">
        <v>7</v>
      </c>
      <c r="AJ21" s="19"/>
      <c r="AK21" s="80" t="s">
        <v>233</v>
      </c>
      <c r="AL21" s="80" t="s">
        <v>372</v>
      </c>
      <c r="AM21" s="83"/>
      <c r="AN21" s="83"/>
      <c r="AO21" s="21"/>
      <c r="AP21" s="108"/>
      <c r="AQ21" s="108"/>
      <c r="AR21" s="109"/>
      <c r="AS21" s="4"/>
    </row>
    <row r="22" spans="1:107" s="5" customFormat="1" ht="60" customHeight="1">
      <c r="A22" s="175">
        <v>20</v>
      </c>
      <c r="B22" s="75" t="s">
        <v>232</v>
      </c>
      <c r="C22" s="76" t="s">
        <v>264</v>
      </c>
      <c r="D22" s="76" t="s">
        <v>306</v>
      </c>
      <c r="E22" s="76" t="s">
        <v>307</v>
      </c>
      <c r="F22" s="76"/>
      <c r="G22" s="20"/>
      <c r="H22" s="20"/>
      <c r="I22" s="20"/>
      <c r="J22" s="20"/>
      <c r="K22" s="190" t="s">
        <v>268</v>
      </c>
      <c r="L22" s="201">
        <v>1</v>
      </c>
      <c r="M22" s="20"/>
      <c r="N22" s="20"/>
      <c r="O22" s="20" t="s">
        <v>303</v>
      </c>
      <c r="P22" s="20" t="s">
        <v>304</v>
      </c>
      <c r="Q22" s="20" t="s">
        <v>305</v>
      </c>
      <c r="R22" s="20"/>
      <c r="S22" s="82"/>
      <c r="T22" s="19"/>
      <c r="U22" s="69"/>
      <c r="V22" s="19"/>
      <c r="W22" s="138"/>
      <c r="X22" s="19"/>
      <c r="Y22" s="19" t="s">
        <v>12</v>
      </c>
      <c r="Z22" s="170" t="s">
        <v>787</v>
      </c>
      <c r="AA22" s="171">
        <v>42745</v>
      </c>
      <c r="AB22" s="170" t="s">
        <v>788</v>
      </c>
      <c r="AC22" s="172">
        <v>13</v>
      </c>
      <c r="AD22" s="172">
        <v>0</v>
      </c>
      <c r="AE22" s="172">
        <v>0</v>
      </c>
      <c r="AF22" s="23"/>
      <c r="AG22" s="23"/>
      <c r="AH22" s="23"/>
      <c r="AI22" s="19" t="s">
        <v>7</v>
      </c>
      <c r="AJ22" s="19"/>
      <c r="AK22" s="80" t="s">
        <v>233</v>
      </c>
      <c r="AL22" s="80" t="s">
        <v>372</v>
      </c>
      <c r="AM22" s="83"/>
      <c r="AN22" s="83"/>
      <c r="AO22" s="21"/>
      <c r="AP22" s="108"/>
      <c r="AQ22" s="108"/>
      <c r="AR22" s="110"/>
    </row>
    <row r="23" spans="1:107" s="5" customFormat="1" ht="72" customHeight="1">
      <c r="A23" s="175">
        <v>21</v>
      </c>
      <c r="B23" s="75" t="s">
        <v>232</v>
      </c>
      <c r="C23" s="76" t="s">
        <v>264</v>
      </c>
      <c r="D23" s="76" t="s">
        <v>306</v>
      </c>
      <c r="E23" s="76" t="s">
        <v>307</v>
      </c>
      <c r="F23" s="76"/>
      <c r="G23" s="20"/>
      <c r="H23" s="20"/>
      <c r="I23" s="20"/>
      <c r="J23" s="20"/>
      <c r="K23" s="147" t="s">
        <v>268</v>
      </c>
      <c r="L23" s="201">
        <v>1</v>
      </c>
      <c r="M23" s="20"/>
      <c r="N23" s="20"/>
      <c r="O23" s="20" t="s">
        <v>308</v>
      </c>
      <c r="P23" s="20" t="s">
        <v>309</v>
      </c>
      <c r="Q23" s="20" t="s">
        <v>310</v>
      </c>
      <c r="R23" s="20"/>
      <c r="S23" s="82"/>
      <c r="T23" s="19"/>
      <c r="U23" s="69"/>
      <c r="V23" s="19"/>
      <c r="W23" s="138"/>
      <c r="X23" s="19"/>
      <c r="Y23" s="19" t="s">
        <v>12</v>
      </c>
      <c r="Z23" s="170" t="s">
        <v>787</v>
      </c>
      <c r="AA23" s="171">
        <v>42745</v>
      </c>
      <c r="AB23" s="170" t="s">
        <v>788</v>
      </c>
      <c r="AC23" s="172">
        <v>13</v>
      </c>
      <c r="AD23" s="172">
        <v>0</v>
      </c>
      <c r="AE23" s="172">
        <v>0</v>
      </c>
      <c r="AF23" s="23"/>
      <c r="AG23" s="23"/>
      <c r="AH23" s="23"/>
      <c r="AI23" s="19" t="s">
        <v>7</v>
      </c>
      <c r="AJ23" s="19"/>
      <c r="AK23" s="80" t="s">
        <v>233</v>
      </c>
      <c r="AL23" s="80" t="s">
        <v>372</v>
      </c>
      <c r="AM23" s="83"/>
      <c r="AN23" s="83"/>
      <c r="AO23" s="21"/>
      <c r="AP23" s="108"/>
      <c r="AQ23" s="108"/>
      <c r="AR23" s="110"/>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1:107" s="5" customFormat="1" ht="48" customHeight="1">
      <c r="A24" s="175">
        <v>22</v>
      </c>
      <c r="B24" s="75" t="s">
        <v>232</v>
      </c>
      <c r="C24" s="76" t="s">
        <v>264</v>
      </c>
      <c r="D24" s="76" t="s">
        <v>311</v>
      </c>
      <c r="E24" s="76" t="s">
        <v>316</v>
      </c>
      <c r="F24" s="76"/>
      <c r="G24" s="20"/>
      <c r="H24" s="20"/>
      <c r="I24" s="20"/>
      <c r="J24" s="20"/>
      <c r="K24" s="190" t="s">
        <v>314</v>
      </c>
      <c r="L24" s="201">
        <v>1</v>
      </c>
      <c r="M24" s="20"/>
      <c r="N24" s="20"/>
      <c r="O24" s="20" t="s">
        <v>312</v>
      </c>
      <c r="P24" s="20" t="s">
        <v>313</v>
      </c>
      <c r="Q24" s="20" t="s">
        <v>315</v>
      </c>
      <c r="R24" s="20"/>
      <c r="S24" s="82"/>
      <c r="T24" s="19" t="s">
        <v>832</v>
      </c>
      <c r="U24" s="69"/>
      <c r="V24" s="19" t="s">
        <v>833</v>
      </c>
      <c r="W24" s="138"/>
      <c r="X24" s="19"/>
      <c r="Y24" s="19" t="s">
        <v>12</v>
      </c>
      <c r="Z24" s="19" t="s">
        <v>902</v>
      </c>
      <c r="AA24" s="74">
        <v>42787</v>
      </c>
      <c r="AB24" s="19"/>
      <c r="AC24" s="23"/>
      <c r="AD24" s="23"/>
      <c r="AE24" s="23"/>
      <c r="AF24" s="23"/>
      <c r="AG24" s="23"/>
      <c r="AH24" s="23"/>
      <c r="AI24" s="19" t="s">
        <v>7</v>
      </c>
      <c r="AJ24" s="19"/>
      <c r="AK24" s="80" t="s">
        <v>233</v>
      </c>
      <c r="AL24" s="80" t="s">
        <v>372</v>
      </c>
      <c r="AM24" s="83"/>
      <c r="AN24" s="83"/>
      <c r="AO24" s="21"/>
      <c r="AP24" s="108"/>
      <c r="AQ24" s="108"/>
      <c r="AR24" s="110"/>
      <c r="AT24" s="4"/>
    </row>
    <row r="25" spans="1:107" ht="48">
      <c r="A25" s="175">
        <v>23</v>
      </c>
      <c r="B25" s="75" t="s">
        <v>232</v>
      </c>
      <c r="C25" s="76" t="s">
        <v>264</v>
      </c>
      <c r="D25" s="76" t="s">
        <v>311</v>
      </c>
      <c r="E25" s="76" t="s">
        <v>321</v>
      </c>
      <c r="F25" s="76"/>
      <c r="G25" s="20"/>
      <c r="H25" s="20"/>
      <c r="I25" s="20"/>
      <c r="J25" s="20"/>
      <c r="K25" s="147" t="s">
        <v>314</v>
      </c>
      <c r="L25" s="202">
        <v>1</v>
      </c>
      <c r="M25" s="68"/>
      <c r="N25" s="20"/>
      <c r="O25" s="20"/>
      <c r="P25" s="20" t="s">
        <v>317</v>
      </c>
      <c r="Q25" s="20" t="s">
        <v>315</v>
      </c>
      <c r="R25" s="20"/>
      <c r="S25" s="82"/>
      <c r="T25" s="19" t="s">
        <v>832</v>
      </c>
      <c r="U25" s="69"/>
      <c r="V25" s="19" t="s">
        <v>833</v>
      </c>
      <c r="W25" s="138"/>
      <c r="X25" s="19"/>
      <c r="Y25" s="19" t="s">
        <v>13</v>
      </c>
      <c r="Z25" s="19" t="s">
        <v>884</v>
      </c>
      <c r="AA25" s="74">
        <v>42787</v>
      </c>
      <c r="AB25" s="19"/>
      <c r="AC25" s="23"/>
      <c r="AD25" s="23"/>
      <c r="AE25" s="23"/>
      <c r="AF25" s="23"/>
      <c r="AG25" s="23"/>
      <c r="AH25" s="23"/>
      <c r="AI25" s="19" t="s">
        <v>7</v>
      </c>
      <c r="AJ25" s="19"/>
      <c r="AK25" s="80" t="s">
        <v>233</v>
      </c>
      <c r="AL25" s="80" t="s">
        <v>372</v>
      </c>
      <c r="AM25" s="83"/>
      <c r="AN25" s="83"/>
      <c r="AO25" s="21"/>
      <c r="AP25" s="108"/>
      <c r="AQ25" s="108"/>
      <c r="AR25" s="110"/>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row>
    <row r="26" spans="1:107" s="5" customFormat="1" ht="60" customHeight="1">
      <c r="A26" s="175">
        <v>24</v>
      </c>
      <c r="B26" s="75" t="s">
        <v>232</v>
      </c>
      <c r="C26" s="76" t="s">
        <v>264</v>
      </c>
      <c r="D26" s="76" t="s">
        <v>311</v>
      </c>
      <c r="E26" s="76" t="s">
        <v>321</v>
      </c>
      <c r="F26" s="76"/>
      <c r="G26" s="20"/>
      <c r="H26" s="20"/>
      <c r="I26" s="20"/>
      <c r="J26" s="20"/>
      <c r="K26" s="190" t="s">
        <v>268</v>
      </c>
      <c r="L26" s="201">
        <v>1</v>
      </c>
      <c r="M26" s="20"/>
      <c r="N26" s="20"/>
      <c r="O26" s="20" t="s">
        <v>318</v>
      </c>
      <c r="P26" s="20" t="s">
        <v>320</v>
      </c>
      <c r="Q26" s="20" t="s">
        <v>319</v>
      </c>
      <c r="R26" s="20"/>
      <c r="S26" s="82"/>
      <c r="T26" s="19"/>
      <c r="U26" s="69"/>
      <c r="V26" s="19"/>
      <c r="W26" s="138"/>
      <c r="X26" s="19"/>
      <c r="Y26" s="19" t="s">
        <v>12</v>
      </c>
      <c r="Z26" s="170" t="s">
        <v>787</v>
      </c>
      <c r="AA26" s="171">
        <v>42745</v>
      </c>
      <c r="AB26" s="170" t="s">
        <v>788</v>
      </c>
      <c r="AC26" s="172">
        <v>13</v>
      </c>
      <c r="AD26" s="172">
        <v>0</v>
      </c>
      <c r="AE26" s="172">
        <v>0</v>
      </c>
      <c r="AF26" s="23"/>
      <c r="AG26" s="23"/>
      <c r="AH26" s="23"/>
      <c r="AI26" s="19" t="s">
        <v>7</v>
      </c>
      <c r="AJ26" s="19"/>
      <c r="AK26" s="80" t="s">
        <v>233</v>
      </c>
      <c r="AL26" s="80" t="s">
        <v>372</v>
      </c>
      <c r="AM26" s="83"/>
      <c r="AN26" s="83"/>
      <c r="AO26" s="21"/>
      <c r="AP26" s="108"/>
      <c r="AQ26" s="108"/>
      <c r="AR26" s="110"/>
    </row>
    <row r="27" spans="1:107" s="5" customFormat="1" ht="204" customHeight="1">
      <c r="A27" s="175">
        <v>25</v>
      </c>
      <c r="B27" s="75" t="s">
        <v>232</v>
      </c>
      <c r="C27" s="76" t="s">
        <v>324</v>
      </c>
      <c r="D27" s="76" t="s">
        <v>325</v>
      </c>
      <c r="E27" s="76" t="s">
        <v>326</v>
      </c>
      <c r="F27" s="76"/>
      <c r="G27" s="20"/>
      <c r="H27" s="20"/>
      <c r="I27" s="20"/>
      <c r="J27" s="20"/>
      <c r="K27" s="190" t="s">
        <v>290</v>
      </c>
      <c r="L27" s="201">
        <v>1</v>
      </c>
      <c r="M27" s="20"/>
      <c r="N27" s="20"/>
      <c r="O27" s="20" t="s">
        <v>322</v>
      </c>
      <c r="P27" s="20"/>
      <c r="Q27" s="20" t="s">
        <v>323</v>
      </c>
      <c r="R27" s="20"/>
      <c r="S27" s="82"/>
      <c r="T27" s="19" t="s">
        <v>808</v>
      </c>
      <c r="U27" s="69"/>
      <c r="V27" s="19" t="s">
        <v>833</v>
      </c>
      <c r="W27" s="138"/>
      <c r="X27" s="19"/>
      <c r="Y27" s="19" t="s">
        <v>14</v>
      </c>
      <c r="Z27" s="19" t="s">
        <v>984</v>
      </c>
      <c r="AA27" s="74">
        <v>42773</v>
      </c>
      <c r="AB27" s="19" t="s">
        <v>861</v>
      </c>
      <c r="AC27" s="23">
        <v>5</v>
      </c>
      <c r="AD27" s="23">
        <v>0</v>
      </c>
      <c r="AE27" s="23">
        <v>0</v>
      </c>
      <c r="AF27" s="23"/>
      <c r="AG27" s="23"/>
      <c r="AH27" s="23"/>
      <c r="AI27" s="19" t="s">
        <v>9</v>
      </c>
      <c r="AJ27" s="19"/>
      <c r="AK27" s="80" t="s">
        <v>233</v>
      </c>
      <c r="AL27" s="80" t="s">
        <v>372</v>
      </c>
      <c r="AM27" s="83"/>
      <c r="AN27" s="83"/>
      <c r="AO27" s="21"/>
      <c r="AP27" s="108"/>
      <c r="AQ27" s="108"/>
      <c r="AR27" s="110"/>
    </row>
    <row r="28" spans="1:107" s="5" customFormat="1" ht="96" customHeight="1">
      <c r="A28" s="175">
        <v>26</v>
      </c>
      <c r="B28" s="75" t="s">
        <v>232</v>
      </c>
      <c r="C28" s="76" t="s">
        <v>324</v>
      </c>
      <c r="D28" s="76" t="s">
        <v>330</v>
      </c>
      <c r="E28" s="76" t="s">
        <v>328</v>
      </c>
      <c r="F28" s="76"/>
      <c r="G28" s="20"/>
      <c r="H28" s="20"/>
      <c r="I28" s="20"/>
      <c r="J28" s="20"/>
      <c r="K28" s="147" t="s">
        <v>268</v>
      </c>
      <c r="L28" s="201">
        <v>1</v>
      </c>
      <c r="M28" s="20"/>
      <c r="N28" s="20"/>
      <c r="O28" s="20" t="s">
        <v>327</v>
      </c>
      <c r="P28" s="20" t="s">
        <v>346</v>
      </c>
      <c r="Q28" s="20" t="s">
        <v>347</v>
      </c>
      <c r="R28" s="20"/>
      <c r="S28" s="82"/>
      <c r="T28" s="19"/>
      <c r="U28" s="69"/>
      <c r="V28" s="19"/>
      <c r="W28" s="138"/>
      <c r="X28" s="19"/>
      <c r="Y28" s="19" t="s">
        <v>12</v>
      </c>
      <c r="Z28" s="170" t="s">
        <v>787</v>
      </c>
      <c r="AA28" s="171">
        <v>42745</v>
      </c>
      <c r="AB28" s="170" t="s">
        <v>788</v>
      </c>
      <c r="AC28" s="172">
        <v>13</v>
      </c>
      <c r="AD28" s="172">
        <v>0</v>
      </c>
      <c r="AE28" s="172">
        <v>0</v>
      </c>
      <c r="AF28" s="23"/>
      <c r="AG28" s="23"/>
      <c r="AH28" s="23"/>
      <c r="AI28" s="19" t="s">
        <v>7</v>
      </c>
      <c r="AJ28" s="19"/>
      <c r="AK28" s="80" t="s">
        <v>233</v>
      </c>
      <c r="AL28" s="80" t="s">
        <v>372</v>
      </c>
      <c r="AM28" s="83"/>
      <c r="AN28" s="83"/>
      <c r="AO28" s="21"/>
      <c r="AP28" s="108"/>
      <c r="AQ28" s="108"/>
      <c r="AR28" s="110"/>
    </row>
    <row r="29" spans="1:107" s="5" customFormat="1" ht="96" customHeight="1">
      <c r="A29" s="175">
        <v>27</v>
      </c>
      <c r="B29" s="75" t="s">
        <v>232</v>
      </c>
      <c r="C29" s="76" t="s">
        <v>324</v>
      </c>
      <c r="D29" s="76" t="s">
        <v>331</v>
      </c>
      <c r="E29" s="76" t="s">
        <v>332</v>
      </c>
      <c r="F29" s="76"/>
      <c r="G29" s="20"/>
      <c r="H29" s="20"/>
      <c r="I29" s="20"/>
      <c r="J29" s="20"/>
      <c r="K29" s="190" t="s">
        <v>268</v>
      </c>
      <c r="L29" s="201">
        <v>1</v>
      </c>
      <c r="M29" s="20"/>
      <c r="N29" s="20"/>
      <c r="O29" s="20" t="s">
        <v>329</v>
      </c>
      <c r="P29" s="20" t="s">
        <v>334</v>
      </c>
      <c r="Q29" s="20" t="s">
        <v>345</v>
      </c>
      <c r="R29" s="20"/>
      <c r="S29" s="82"/>
      <c r="T29" s="19"/>
      <c r="U29" s="69"/>
      <c r="V29" s="19"/>
      <c r="W29" s="138"/>
      <c r="X29" s="19"/>
      <c r="Y29" s="19" t="s">
        <v>12</v>
      </c>
      <c r="Z29" s="170" t="s">
        <v>787</v>
      </c>
      <c r="AA29" s="171">
        <v>42745</v>
      </c>
      <c r="AB29" s="170" t="s">
        <v>788</v>
      </c>
      <c r="AC29" s="172">
        <v>13</v>
      </c>
      <c r="AD29" s="172">
        <v>0</v>
      </c>
      <c r="AE29" s="172">
        <v>0</v>
      </c>
      <c r="AF29" s="23"/>
      <c r="AG29" s="23"/>
      <c r="AH29" s="23"/>
      <c r="AI29" s="19" t="s">
        <v>7</v>
      </c>
      <c r="AJ29" s="19"/>
      <c r="AK29" s="80" t="s">
        <v>233</v>
      </c>
      <c r="AL29" s="80" t="s">
        <v>372</v>
      </c>
      <c r="AM29" s="83"/>
      <c r="AN29" s="83"/>
      <c r="AO29" s="21"/>
      <c r="AP29" s="108"/>
      <c r="AQ29" s="108"/>
      <c r="AR29" s="110"/>
    </row>
    <row r="30" spans="1:107" s="5" customFormat="1" ht="247" customHeight="1">
      <c r="A30" s="175">
        <v>28</v>
      </c>
      <c r="B30" s="75" t="s">
        <v>232</v>
      </c>
      <c r="C30" s="76" t="s">
        <v>324</v>
      </c>
      <c r="D30" s="76" t="s">
        <v>333</v>
      </c>
      <c r="E30" s="76" t="s">
        <v>337</v>
      </c>
      <c r="F30" s="76"/>
      <c r="G30" s="20"/>
      <c r="H30" s="20"/>
      <c r="I30" s="20"/>
      <c r="J30" s="20"/>
      <c r="K30" s="147" t="s">
        <v>268</v>
      </c>
      <c r="L30" s="202">
        <v>1</v>
      </c>
      <c r="M30" s="20"/>
      <c r="N30" s="20"/>
      <c r="O30" s="20" t="s">
        <v>335</v>
      </c>
      <c r="P30" s="20" t="s">
        <v>336</v>
      </c>
      <c r="Q30" s="20"/>
      <c r="R30" s="20"/>
      <c r="S30" s="82"/>
      <c r="T30" s="19"/>
      <c r="U30" s="69"/>
      <c r="V30" s="19"/>
      <c r="W30" s="138"/>
      <c r="X30" s="19"/>
      <c r="Y30" s="69" t="s">
        <v>12</v>
      </c>
      <c r="Z30" s="170" t="s">
        <v>787</v>
      </c>
      <c r="AA30" s="192">
        <v>42745</v>
      </c>
      <c r="AB30" s="170" t="s">
        <v>788</v>
      </c>
      <c r="AC30" s="172">
        <v>13</v>
      </c>
      <c r="AD30" s="172">
        <v>0</v>
      </c>
      <c r="AE30" s="172">
        <v>0</v>
      </c>
      <c r="AF30" s="23"/>
      <c r="AG30" s="23"/>
      <c r="AH30" s="23"/>
      <c r="AI30" s="19" t="s">
        <v>7</v>
      </c>
      <c r="AJ30" s="19"/>
      <c r="AK30" s="80" t="s">
        <v>233</v>
      </c>
      <c r="AL30" s="80" t="s">
        <v>372</v>
      </c>
      <c r="AM30" s="83"/>
      <c r="AN30" s="83"/>
      <c r="AO30" s="21"/>
      <c r="AP30" s="108"/>
      <c r="AQ30" s="108"/>
      <c r="AR30" s="110"/>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1:107" s="5" customFormat="1" ht="96" customHeight="1">
      <c r="A31" s="175">
        <v>29</v>
      </c>
      <c r="B31" s="75" t="s">
        <v>232</v>
      </c>
      <c r="C31" s="76" t="s">
        <v>324</v>
      </c>
      <c r="D31" s="76" t="s">
        <v>338</v>
      </c>
      <c r="E31" s="76" t="s">
        <v>341</v>
      </c>
      <c r="F31" s="76"/>
      <c r="G31" s="20"/>
      <c r="H31" s="20"/>
      <c r="I31" s="20"/>
      <c r="J31" s="20"/>
      <c r="K31" s="190" t="s">
        <v>268</v>
      </c>
      <c r="L31" s="201">
        <v>1</v>
      </c>
      <c r="M31" s="20"/>
      <c r="N31" s="20"/>
      <c r="O31" s="20" t="s">
        <v>339</v>
      </c>
      <c r="P31" s="20" t="s">
        <v>340</v>
      </c>
      <c r="Q31" s="20" t="s">
        <v>344</v>
      </c>
      <c r="R31" s="20"/>
      <c r="S31" s="82"/>
      <c r="T31" s="19"/>
      <c r="U31" s="69"/>
      <c r="V31" s="19"/>
      <c r="W31" s="138"/>
      <c r="X31" s="19"/>
      <c r="Y31" s="19" t="s">
        <v>12</v>
      </c>
      <c r="Z31" s="170" t="s">
        <v>787</v>
      </c>
      <c r="AA31" s="171">
        <v>42745</v>
      </c>
      <c r="AB31" s="170" t="s">
        <v>788</v>
      </c>
      <c r="AC31" s="172">
        <v>13</v>
      </c>
      <c r="AD31" s="172">
        <v>0</v>
      </c>
      <c r="AE31" s="172">
        <v>0</v>
      </c>
      <c r="AF31" s="23"/>
      <c r="AG31" s="23"/>
      <c r="AH31" s="23"/>
      <c r="AI31" s="19" t="s">
        <v>7</v>
      </c>
      <c r="AJ31" s="19"/>
      <c r="AK31" s="80" t="s">
        <v>233</v>
      </c>
      <c r="AL31" s="80" t="s">
        <v>372</v>
      </c>
      <c r="AM31" s="83"/>
      <c r="AN31" s="83"/>
      <c r="AO31" s="21"/>
      <c r="AP31" s="108"/>
      <c r="AQ31" s="108"/>
      <c r="AR31" s="110"/>
    </row>
    <row r="32" spans="1:107" s="5" customFormat="1" ht="60" customHeight="1">
      <c r="A32" s="175">
        <v>30</v>
      </c>
      <c r="B32" s="75" t="s">
        <v>232</v>
      </c>
      <c r="C32" s="76" t="s">
        <v>324</v>
      </c>
      <c r="D32" s="76" t="s">
        <v>348</v>
      </c>
      <c r="E32" s="76" t="s">
        <v>341</v>
      </c>
      <c r="F32" s="76"/>
      <c r="G32" s="20"/>
      <c r="H32" s="20"/>
      <c r="I32" s="20"/>
      <c r="J32" s="20"/>
      <c r="K32" s="190" t="s">
        <v>268</v>
      </c>
      <c r="L32" s="201">
        <v>1</v>
      </c>
      <c r="M32" s="20"/>
      <c r="N32" s="20"/>
      <c r="O32" s="20" t="s">
        <v>342</v>
      </c>
      <c r="P32" s="20" t="s">
        <v>342</v>
      </c>
      <c r="Q32" s="20" t="s">
        <v>343</v>
      </c>
      <c r="R32" s="20"/>
      <c r="S32" s="82"/>
      <c r="T32" s="19"/>
      <c r="U32" s="69"/>
      <c r="V32" s="19"/>
      <c r="W32" s="138"/>
      <c r="X32" s="19"/>
      <c r="Y32" s="19" t="s">
        <v>12</v>
      </c>
      <c r="Z32" s="170" t="s">
        <v>787</v>
      </c>
      <c r="AA32" s="171">
        <v>42745</v>
      </c>
      <c r="AB32" s="170" t="s">
        <v>788</v>
      </c>
      <c r="AC32" s="172">
        <v>13</v>
      </c>
      <c r="AD32" s="172">
        <v>0</v>
      </c>
      <c r="AE32" s="172">
        <v>0</v>
      </c>
      <c r="AF32" s="23"/>
      <c r="AG32" s="23"/>
      <c r="AH32" s="23"/>
      <c r="AI32" s="19" t="s">
        <v>7</v>
      </c>
      <c r="AJ32" s="19"/>
      <c r="AK32" s="80" t="s">
        <v>233</v>
      </c>
      <c r="AL32" s="80" t="s">
        <v>372</v>
      </c>
      <c r="AM32" s="83"/>
      <c r="AN32" s="83"/>
      <c r="AO32" s="21"/>
      <c r="AP32" s="108"/>
      <c r="AQ32" s="108"/>
      <c r="AR32" s="110"/>
      <c r="AS32" s="10"/>
      <c r="AT32" s="4"/>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row>
    <row r="33" spans="1:107" s="5" customFormat="1" ht="156" customHeight="1">
      <c r="A33" s="175">
        <v>31</v>
      </c>
      <c r="B33" s="75" t="s">
        <v>232</v>
      </c>
      <c r="C33" s="76" t="s">
        <v>324</v>
      </c>
      <c r="D33" s="76" t="s">
        <v>349</v>
      </c>
      <c r="E33" s="76" t="s">
        <v>351</v>
      </c>
      <c r="F33" s="76"/>
      <c r="G33" s="20"/>
      <c r="H33" s="20"/>
      <c r="I33" s="20"/>
      <c r="J33" s="20"/>
      <c r="K33" s="190" t="s">
        <v>290</v>
      </c>
      <c r="L33" s="201">
        <v>1</v>
      </c>
      <c r="M33" s="145"/>
      <c r="N33" s="145"/>
      <c r="O33" s="20" t="s">
        <v>350</v>
      </c>
      <c r="P33" s="20"/>
      <c r="Q33" s="20" t="s">
        <v>388</v>
      </c>
      <c r="R33" s="20"/>
      <c r="S33" s="82"/>
      <c r="T33" s="19" t="s">
        <v>829</v>
      </c>
      <c r="U33" s="69"/>
      <c r="V33" s="19" t="s">
        <v>833</v>
      </c>
      <c r="W33" s="138"/>
      <c r="X33" s="19"/>
      <c r="Y33" s="19" t="s">
        <v>13</v>
      </c>
      <c r="Z33" s="19" t="s">
        <v>894</v>
      </c>
      <c r="AA33" s="74">
        <v>42780</v>
      </c>
      <c r="AB33" s="19" t="s">
        <v>870</v>
      </c>
      <c r="AC33" s="23" t="s">
        <v>873</v>
      </c>
      <c r="AD33" s="23" t="s">
        <v>871</v>
      </c>
      <c r="AE33" s="23" t="s">
        <v>872</v>
      </c>
      <c r="AF33" s="23"/>
      <c r="AG33" s="23"/>
      <c r="AH33" s="23"/>
      <c r="AI33" s="19" t="s">
        <v>7</v>
      </c>
      <c r="AJ33" s="19"/>
      <c r="AK33" s="80" t="s">
        <v>233</v>
      </c>
      <c r="AL33" s="80" t="s">
        <v>372</v>
      </c>
      <c r="AM33" s="83"/>
      <c r="AN33" s="83"/>
      <c r="AO33" s="21"/>
      <c r="AP33" s="108"/>
      <c r="AQ33" s="108"/>
      <c r="AR33" s="110"/>
    </row>
    <row r="34" spans="1:107" s="5" customFormat="1" ht="108" customHeight="1">
      <c r="A34" s="175">
        <v>32</v>
      </c>
      <c r="B34" s="75" t="s">
        <v>232</v>
      </c>
      <c r="C34" s="76" t="s">
        <v>324</v>
      </c>
      <c r="D34" s="76" t="s">
        <v>353</v>
      </c>
      <c r="E34" s="76" t="s">
        <v>355</v>
      </c>
      <c r="F34" s="76"/>
      <c r="G34" s="20"/>
      <c r="H34" s="20"/>
      <c r="I34" s="20"/>
      <c r="J34" s="20"/>
      <c r="K34" s="190" t="s">
        <v>290</v>
      </c>
      <c r="L34" s="201">
        <v>1</v>
      </c>
      <c r="M34" s="145"/>
      <c r="N34" s="145"/>
      <c r="O34" s="20" t="s">
        <v>354</v>
      </c>
      <c r="P34" s="20"/>
      <c r="Q34" s="20" t="s">
        <v>387</v>
      </c>
      <c r="R34" s="20"/>
      <c r="S34" s="82"/>
      <c r="T34" s="19" t="s">
        <v>829</v>
      </c>
      <c r="U34" s="69"/>
      <c r="V34" s="19" t="s">
        <v>833</v>
      </c>
      <c r="W34" s="138"/>
      <c r="X34" s="19"/>
      <c r="Y34" s="19" t="s">
        <v>13</v>
      </c>
      <c r="Z34" s="19" t="s">
        <v>874</v>
      </c>
      <c r="AA34" s="74">
        <v>42780</v>
      </c>
      <c r="AB34" s="19" t="s">
        <v>869</v>
      </c>
      <c r="AC34" s="23">
        <v>6</v>
      </c>
      <c r="AD34" s="23">
        <v>0</v>
      </c>
      <c r="AE34" s="23">
        <v>1</v>
      </c>
      <c r="AF34" s="23"/>
      <c r="AG34" s="23"/>
      <c r="AH34" s="23"/>
      <c r="AI34" s="19" t="s">
        <v>7</v>
      </c>
      <c r="AJ34" s="19"/>
      <c r="AK34" s="80" t="s">
        <v>233</v>
      </c>
      <c r="AL34" s="80" t="s">
        <v>372</v>
      </c>
      <c r="AM34" s="83"/>
      <c r="AN34" s="83"/>
      <c r="AO34" s="21"/>
      <c r="AP34" s="108"/>
      <c r="AQ34" s="108"/>
      <c r="AR34" s="110"/>
    </row>
    <row r="35" spans="1:107" s="5" customFormat="1" ht="108" customHeight="1">
      <c r="A35" s="175">
        <v>33</v>
      </c>
      <c r="B35" s="75" t="s">
        <v>232</v>
      </c>
      <c r="C35" s="76" t="s">
        <v>324</v>
      </c>
      <c r="D35" s="76" t="s">
        <v>356</v>
      </c>
      <c r="E35" s="76" t="s">
        <v>358</v>
      </c>
      <c r="F35" s="76"/>
      <c r="G35" s="20"/>
      <c r="H35" s="20"/>
      <c r="I35" s="20"/>
      <c r="J35" s="20"/>
      <c r="K35" s="190" t="s">
        <v>290</v>
      </c>
      <c r="L35" s="201">
        <v>1</v>
      </c>
      <c r="M35" s="145"/>
      <c r="N35" s="145"/>
      <c r="O35" s="20" t="s">
        <v>357</v>
      </c>
      <c r="P35" s="20"/>
      <c r="Q35" s="20" t="s">
        <v>386</v>
      </c>
      <c r="R35" s="20"/>
      <c r="S35" s="82"/>
      <c r="T35" s="19" t="s">
        <v>829</v>
      </c>
      <c r="U35" s="69"/>
      <c r="V35" s="19" t="s">
        <v>833</v>
      </c>
      <c r="W35" s="138"/>
      <c r="X35" s="19"/>
      <c r="Y35" s="19" t="s">
        <v>13</v>
      </c>
      <c r="Z35" s="19" t="s">
        <v>868</v>
      </c>
      <c r="AA35" s="74">
        <v>42780</v>
      </c>
      <c r="AB35" s="19" t="s">
        <v>869</v>
      </c>
      <c r="AC35" s="23">
        <v>6</v>
      </c>
      <c r="AD35" s="23">
        <v>0</v>
      </c>
      <c r="AE35" s="23">
        <v>1</v>
      </c>
      <c r="AF35" s="23"/>
      <c r="AG35" s="23"/>
      <c r="AH35" s="23"/>
      <c r="AI35" s="19" t="s">
        <v>7</v>
      </c>
      <c r="AJ35" s="19"/>
      <c r="AK35" s="80" t="s">
        <v>233</v>
      </c>
      <c r="AL35" s="80" t="s">
        <v>372</v>
      </c>
      <c r="AM35" s="83"/>
      <c r="AN35" s="83"/>
      <c r="AO35" s="21"/>
      <c r="AP35" s="108"/>
      <c r="AQ35" s="108"/>
      <c r="AR35" s="110"/>
    </row>
    <row r="36" spans="1:107" s="5" customFormat="1" ht="60" customHeight="1">
      <c r="A36" s="175">
        <v>34</v>
      </c>
      <c r="B36" s="75" t="s">
        <v>232</v>
      </c>
      <c r="C36" s="76" t="s">
        <v>324</v>
      </c>
      <c r="D36" s="76" t="s">
        <v>361</v>
      </c>
      <c r="E36" s="76" t="s">
        <v>362</v>
      </c>
      <c r="F36" s="76"/>
      <c r="G36" s="20"/>
      <c r="H36" s="20"/>
      <c r="I36" s="20"/>
      <c r="J36" s="20"/>
      <c r="K36" s="190" t="s">
        <v>268</v>
      </c>
      <c r="L36" s="201">
        <v>1</v>
      </c>
      <c r="M36" s="20"/>
      <c r="N36" s="20"/>
      <c r="O36" s="20" t="s">
        <v>359</v>
      </c>
      <c r="P36" s="20" t="s">
        <v>360</v>
      </c>
      <c r="Q36" s="20"/>
      <c r="R36" s="20"/>
      <c r="S36" s="82"/>
      <c r="T36" s="19"/>
      <c r="U36" s="69"/>
      <c r="V36" s="19"/>
      <c r="W36" s="138"/>
      <c r="X36" s="19"/>
      <c r="Y36" s="19" t="s">
        <v>12</v>
      </c>
      <c r="Z36" s="170" t="s">
        <v>787</v>
      </c>
      <c r="AA36" s="171">
        <v>42745</v>
      </c>
      <c r="AB36" s="170" t="s">
        <v>788</v>
      </c>
      <c r="AC36" s="172">
        <v>13</v>
      </c>
      <c r="AD36" s="172">
        <v>0</v>
      </c>
      <c r="AE36" s="172">
        <v>0</v>
      </c>
      <c r="AF36" s="23"/>
      <c r="AG36" s="23"/>
      <c r="AH36" s="23"/>
      <c r="AI36" s="19" t="s">
        <v>7</v>
      </c>
      <c r="AJ36" s="19"/>
      <c r="AK36" s="80" t="s">
        <v>233</v>
      </c>
      <c r="AL36" s="80" t="s">
        <v>372</v>
      </c>
      <c r="AM36" s="83"/>
      <c r="AN36" s="83"/>
      <c r="AO36" s="21"/>
      <c r="AP36" s="108"/>
      <c r="AQ36" s="108"/>
      <c r="AR36" s="110"/>
    </row>
    <row r="37" spans="1:107" s="5" customFormat="1" ht="132">
      <c r="A37" s="175">
        <v>35</v>
      </c>
      <c r="B37" s="75" t="s">
        <v>232</v>
      </c>
      <c r="C37" s="76" t="s">
        <v>324</v>
      </c>
      <c r="D37" s="76" t="s">
        <v>365</v>
      </c>
      <c r="E37" s="76" t="s">
        <v>366</v>
      </c>
      <c r="F37" s="76"/>
      <c r="G37" s="20"/>
      <c r="H37" s="20"/>
      <c r="I37" s="20"/>
      <c r="J37" s="20"/>
      <c r="K37" s="190" t="s">
        <v>268</v>
      </c>
      <c r="L37" s="201">
        <v>1</v>
      </c>
      <c r="M37" s="20"/>
      <c r="N37" s="20"/>
      <c r="O37" s="20" t="s">
        <v>363</v>
      </c>
      <c r="P37" s="20" t="s">
        <v>364</v>
      </c>
      <c r="Q37" s="20"/>
      <c r="R37" s="20"/>
      <c r="S37" s="82"/>
      <c r="T37" s="19"/>
      <c r="U37" s="69"/>
      <c r="V37" s="19"/>
      <c r="W37" s="138"/>
      <c r="X37" s="19"/>
      <c r="Y37" s="19" t="s">
        <v>12</v>
      </c>
      <c r="Z37" s="170" t="s">
        <v>787</v>
      </c>
      <c r="AA37" s="192">
        <v>42745</v>
      </c>
      <c r="AB37" s="170" t="s">
        <v>788</v>
      </c>
      <c r="AC37" s="172">
        <v>13</v>
      </c>
      <c r="AD37" s="172">
        <v>0</v>
      </c>
      <c r="AE37" s="172">
        <v>0</v>
      </c>
      <c r="AF37" s="23"/>
      <c r="AG37" s="23"/>
      <c r="AH37" s="23"/>
      <c r="AI37" s="19" t="s">
        <v>7</v>
      </c>
      <c r="AJ37" s="19"/>
      <c r="AK37" s="80" t="s">
        <v>233</v>
      </c>
      <c r="AL37" s="80" t="s">
        <v>372</v>
      </c>
      <c r="AM37" s="83"/>
      <c r="AN37" s="83"/>
      <c r="AO37" s="21"/>
      <c r="AP37" s="108"/>
      <c r="AQ37" s="108"/>
      <c r="AR37" s="110"/>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row>
    <row r="38" spans="1:107" s="5" customFormat="1" ht="60">
      <c r="A38" s="175">
        <v>36</v>
      </c>
      <c r="B38" s="75" t="s">
        <v>232</v>
      </c>
      <c r="C38" s="76" t="s">
        <v>324</v>
      </c>
      <c r="D38" s="76" t="s">
        <v>370</v>
      </c>
      <c r="E38" s="76" t="s">
        <v>371</v>
      </c>
      <c r="F38" s="76"/>
      <c r="G38" s="20"/>
      <c r="H38" s="20"/>
      <c r="I38" s="20"/>
      <c r="J38" s="20"/>
      <c r="K38" s="190" t="s">
        <v>268</v>
      </c>
      <c r="L38" s="201">
        <v>1</v>
      </c>
      <c r="M38" s="20"/>
      <c r="N38" s="20"/>
      <c r="O38" s="20" t="s">
        <v>367</v>
      </c>
      <c r="P38" s="20" t="s">
        <v>369</v>
      </c>
      <c r="Q38" s="20" t="s">
        <v>368</v>
      </c>
      <c r="R38" s="20"/>
      <c r="S38" s="82"/>
      <c r="T38" s="19"/>
      <c r="U38" s="69"/>
      <c r="V38" s="19"/>
      <c r="W38" s="138"/>
      <c r="X38" s="19"/>
      <c r="Y38" s="19" t="s">
        <v>12</v>
      </c>
      <c r="Z38" s="170" t="s">
        <v>787</v>
      </c>
      <c r="AA38" s="171">
        <v>42745</v>
      </c>
      <c r="AB38" s="170" t="s">
        <v>788</v>
      </c>
      <c r="AC38" s="172">
        <v>13</v>
      </c>
      <c r="AD38" s="172">
        <v>0</v>
      </c>
      <c r="AE38" s="172">
        <v>0</v>
      </c>
      <c r="AF38" s="23"/>
      <c r="AG38" s="23"/>
      <c r="AH38" s="23"/>
      <c r="AI38" s="19" t="s">
        <v>7</v>
      </c>
      <c r="AJ38" s="19"/>
      <c r="AK38" s="80" t="s">
        <v>233</v>
      </c>
      <c r="AL38" s="80" t="s">
        <v>372</v>
      </c>
      <c r="AM38" s="83"/>
      <c r="AN38" s="83"/>
      <c r="AO38" s="21"/>
      <c r="AP38" s="108"/>
      <c r="AQ38" s="108"/>
      <c r="AR38" s="110"/>
      <c r="AS38" s="4"/>
    </row>
    <row r="39" spans="1:107" s="5" customFormat="1" ht="72">
      <c r="A39" s="175">
        <v>37</v>
      </c>
      <c r="B39" s="75" t="s">
        <v>232</v>
      </c>
      <c r="C39" s="76" t="s">
        <v>324</v>
      </c>
      <c r="D39" s="76" t="s">
        <v>378</v>
      </c>
      <c r="E39" s="76"/>
      <c r="F39" s="76"/>
      <c r="G39" s="20"/>
      <c r="H39" s="20"/>
      <c r="I39" s="20"/>
      <c r="J39" s="20"/>
      <c r="K39" s="147"/>
      <c r="L39" s="202">
        <v>1</v>
      </c>
      <c r="M39" s="145" t="s">
        <v>290</v>
      </c>
      <c r="N39" s="145"/>
      <c r="O39" s="20"/>
      <c r="P39" s="20" t="s">
        <v>379</v>
      </c>
      <c r="Q39" s="20" t="s">
        <v>380</v>
      </c>
      <c r="R39" s="20"/>
      <c r="S39" s="82"/>
      <c r="T39" s="19" t="s">
        <v>808</v>
      </c>
      <c r="U39" s="69"/>
      <c r="V39" s="19" t="s">
        <v>833</v>
      </c>
      <c r="W39" s="138"/>
      <c r="X39" s="19"/>
      <c r="Y39" s="19"/>
      <c r="Z39" s="19" t="s">
        <v>975</v>
      </c>
      <c r="AA39" s="74">
        <v>42808</v>
      </c>
      <c r="AB39" s="19"/>
      <c r="AC39" s="23"/>
      <c r="AD39" s="23"/>
      <c r="AE39" s="23"/>
      <c r="AF39" s="23" t="s">
        <v>974</v>
      </c>
      <c r="AG39" s="23"/>
      <c r="AH39" s="23"/>
      <c r="AI39" s="19" t="s">
        <v>9</v>
      </c>
      <c r="AJ39" s="19"/>
      <c r="AK39" s="80" t="s">
        <v>233</v>
      </c>
      <c r="AL39" s="80" t="s">
        <v>372</v>
      </c>
      <c r="AM39" s="83"/>
      <c r="AN39" s="83"/>
      <c r="AO39" s="21"/>
      <c r="AP39" s="108"/>
      <c r="AQ39" s="108"/>
      <c r="AR39" s="110"/>
    </row>
    <row r="40" spans="1:107" s="5" customFormat="1" ht="409" customHeight="1">
      <c r="A40" s="175">
        <v>38</v>
      </c>
      <c r="B40" s="75" t="s">
        <v>232</v>
      </c>
      <c r="C40" s="76" t="s">
        <v>384</v>
      </c>
      <c r="D40" s="76"/>
      <c r="E40" s="76"/>
      <c r="F40" s="76"/>
      <c r="G40" s="20"/>
      <c r="H40" s="20"/>
      <c r="I40" s="20"/>
      <c r="J40" s="20"/>
      <c r="K40" s="190"/>
      <c r="L40" s="201">
        <v>1</v>
      </c>
      <c r="M40" s="145" t="s">
        <v>236</v>
      </c>
      <c r="N40" s="145"/>
      <c r="O40" s="20"/>
      <c r="P40" s="20"/>
      <c r="Q40" s="20" t="s">
        <v>385</v>
      </c>
      <c r="R40" s="20"/>
      <c r="S40" s="82"/>
      <c r="T40" s="19" t="s">
        <v>814</v>
      </c>
      <c r="U40" s="69"/>
      <c r="V40" s="19" t="s">
        <v>963</v>
      </c>
      <c r="W40" s="138"/>
      <c r="X40" s="19"/>
      <c r="Y40" s="19" t="s">
        <v>12</v>
      </c>
      <c r="Z40" s="19" t="s">
        <v>946</v>
      </c>
      <c r="AA40" s="73">
        <v>42810</v>
      </c>
      <c r="AB40" s="69" t="s">
        <v>995</v>
      </c>
      <c r="AC40" s="70">
        <v>7</v>
      </c>
      <c r="AD40" s="70">
        <v>0</v>
      </c>
      <c r="AE40" s="70">
        <v>3</v>
      </c>
      <c r="AF40" s="23"/>
      <c r="AG40" s="23"/>
      <c r="AH40" s="23"/>
      <c r="AI40" s="19" t="s">
        <v>7</v>
      </c>
      <c r="AJ40" s="19"/>
      <c r="AK40" s="80" t="s">
        <v>233</v>
      </c>
      <c r="AL40" s="80" t="s">
        <v>372</v>
      </c>
      <c r="AM40" s="83"/>
      <c r="AN40" s="83"/>
      <c r="AO40" s="21"/>
      <c r="AP40" s="108"/>
      <c r="AQ40" s="108"/>
      <c r="AR40" s="110"/>
    </row>
    <row r="41" spans="1:107" s="5" customFormat="1" ht="409" customHeight="1">
      <c r="A41" s="175">
        <v>39</v>
      </c>
      <c r="B41" s="75" t="s">
        <v>232</v>
      </c>
      <c r="C41" s="76" t="s">
        <v>264</v>
      </c>
      <c r="D41" s="76" t="s">
        <v>824</v>
      </c>
      <c r="E41" s="76" t="s">
        <v>316</v>
      </c>
      <c r="F41" s="76" t="s">
        <v>390</v>
      </c>
      <c r="G41" s="20"/>
      <c r="H41" s="20"/>
      <c r="I41" s="20"/>
      <c r="J41" s="20"/>
      <c r="K41" s="190" t="s">
        <v>290</v>
      </c>
      <c r="L41" s="201">
        <v>1</v>
      </c>
      <c r="M41" s="145"/>
      <c r="N41" s="145"/>
      <c r="O41" s="20" t="s">
        <v>391</v>
      </c>
      <c r="P41" s="20" t="s">
        <v>392</v>
      </c>
      <c r="Q41" s="20" t="s">
        <v>393</v>
      </c>
      <c r="R41" s="20"/>
      <c r="S41" s="82"/>
      <c r="T41" s="19" t="s">
        <v>826</v>
      </c>
      <c r="U41" s="69"/>
      <c r="V41" s="19" t="s">
        <v>835</v>
      </c>
      <c r="W41" s="138"/>
      <c r="X41" s="19" t="s">
        <v>427</v>
      </c>
      <c r="Y41" s="19" t="s">
        <v>13</v>
      </c>
      <c r="Z41" s="19" t="s">
        <v>983</v>
      </c>
      <c r="AA41" s="74">
        <v>42773</v>
      </c>
      <c r="AB41" s="19" t="s">
        <v>864</v>
      </c>
      <c r="AC41" s="23">
        <v>4</v>
      </c>
      <c r="AD41" s="23">
        <v>0</v>
      </c>
      <c r="AE41" s="23">
        <v>1</v>
      </c>
      <c r="AF41" s="23"/>
      <c r="AG41" s="23"/>
      <c r="AH41" s="23"/>
      <c r="AI41" s="19" t="s">
        <v>7</v>
      </c>
      <c r="AJ41" s="19"/>
      <c r="AK41" s="80" t="s">
        <v>394</v>
      </c>
      <c r="AL41" s="80" t="s">
        <v>395</v>
      </c>
      <c r="AM41" s="83"/>
      <c r="AN41" s="83"/>
      <c r="AO41" s="21"/>
      <c r="AP41" s="108"/>
      <c r="AQ41" s="108"/>
      <c r="AR41" s="110"/>
    </row>
    <row r="42" spans="1:107" s="5" customFormat="1" ht="24">
      <c r="A42" s="175">
        <v>40</v>
      </c>
      <c r="B42" s="75" t="s">
        <v>232</v>
      </c>
      <c r="C42" s="76" t="s">
        <v>264</v>
      </c>
      <c r="D42" s="76" t="s">
        <v>311</v>
      </c>
      <c r="E42" s="76" t="s">
        <v>321</v>
      </c>
      <c r="F42" s="76" t="s">
        <v>396</v>
      </c>
      <c r="G42" s="20"/>
      <c r="H42" s="20"/>
      <c r="I42" s="20"/>
      <c r="J42" s="20"/>
      <c r="K42" s="190" t="s">
        <v>254</v>
      </c>
      <c r="L42" s="201">
        <v>1</v>
      </c>
      <c r="M42" s="20"/>
      <c r="N42" s="20"/>
      <c r="O42" s="20" t="s">
        <v>397</v>
      </c>
      <c r="P42" s="20"/>
      <c r="Q42" s="20" t="s">
        <v>398</v>
      </c>
      <c r="R42" s="20"/>
      <c r="S42" s="82"/>
      <c r="T42" s="19" t="s">
        <v>830</v>
      </c>
      <c r="U42" s="69"/>
      <c r="V42" s="19"/>
      <c r="W42" s="138"/>
      <c r="X42" s="19" t="s">
        <v>427</v>
      </c>
      <c r="Y42" s="19" t="s">
        <v>13</v>
      </c>
      <c r="Z42" s="19" t="s">
        <v>903</v>
      </c>
      <c r="AA42" s="74">
        <v>42787</v>
      </c>
      <c r="AB42" s="19"/>
      <c r="AC42" s="23"/>
      <c r="AD42" s="23"/>
      <c r="AE42" s="23"/>
      <c r="AF42" s="23"/>
      <c r="AG42" s="23"/>
      <c r="AH42" s="23"/>
      <c r="AI42" s="19" t="s">
        <v>7</v>
      </c>
      <c r="AJ42" s="19"/>
      <c r="AK42" s="80" t="s">
        <v>394</v>
      </c>
      <c r="AL42" s="80" t="s">
        <v>395</v>
      </c>
      <c r="AM42" s="83"/>
      <c r="AN42" s="83"/>
      <c r="AO42" s="21"/>
      <c r="AP42" s="108"/>
      <c r="AQ42" s="108"/>
      <c r="AR42" s="110"/>
    </row>
    <row r="43" spans="1:107" s="5" customFormat="1" ht="60" customHeight="1">
      <c r="A43" s="175">
        <v>41</v>
      </c>
      <c r="B43" s="75" t="s">
        <v>232</v>
      </c>
      <c r="C43" s="76" t="s">
        <v>246</v>
      </c>
      <c r="D43" s="76"/>
      <c r="E43" s="76" t="s">
        <v>245</v>
      </c>
      <c r="F43" s="76"/>
      <c r="G43" s="20"/>
      <c r="H43" s="20"/>
      <c r="I43" s="20"/>
      <c r="J43" s="20"/>
      <c r="K43" s="190" t="s">
        <v>236</v>
      </c>
      <c r="L43" s="201">
        <v>1</v>
      </c>
      <c r="M43" s="145"/>
      <c r="N43" s="145"/>
      <c r="O43" s="20" t="s">
        <v>247</v>
      </c>
      <c r="P43" s="20" t="s">
        <v>399</v>
      </c>
      <c r="Q43" s="20"/>
      <c r="R43" s="20"/>
      <c r="S43" s="82"/>
      <c r="T43" s="19" t="s">
        <v>814</v>
      </c>
      <c r="U43" s="69"/>
      <c r="V43" s="19"/>
      <c r="W43" s="138"/>
      <c r="X43" s="19" t="s">
        <v>427</v>
      </c>
      <c r="Y43" s="19"/>
      <c r="Z43" s="19" t="s">
        <v>805</v>
      </c>
      <c r="AA43" s="74"/>
      <c r="AB43" s="19"/>
      <c r="AC43" s="23"/>
      <c r="AD43" s="23"/>
      <c r="AE43" s="23"/>
      <c r="AF43" s="23"/>
      <c r="AG43" s="23"/>
      <c r="AH43" s="23"/>
      <c r="AI43" s="19" t="s">
        <v>9</v>
      </c>
      <c r="AJ43" s="19"/>
      <c r="AK43" s="80" t="s">
        <v>400</v>
      </c>
      <c r="AL43" s="80" t="s">
        <v>401</v>
      </c>
      <c r="AM43" s="83"/>
      <c r="AN43" s="83"/>
      <c r="AO43" s="21"/>
      <c r="AP43" s="108"/>
      <c r="AQ43" s="108"/>
      <c r="AR43" s="110"/>
    </row>
    <row r="44" spans="1:107" s="5" customFormat="1" ht="60" customHeight="1">
      <c r="A44" s="175">
        <v>42</v>
      </c>
      <c r="B44" s="75" t="s">
        <v>232</v>
      </c>
      <c r="C44" s="76" t="s">
        <v>239</v>
      </c>
      <c r="D44" s="76" t="s">
        <v>238</v>
      </c>
      <c r="E44" s="76" t="s">
        <v>237</v>
      </c>
      <c r="F44" s="76"/>
      <c r="G44" s="20"/>
      <c r="H44" s="20"/>
      <c r="I44" s="20"/>
      <c r="J44" s="20"/>
      <c r="K44" s="190" t="s">
        <v>236</v>
      </c>
      <c r="L44" s="201">
        <v>1</v>
      </c>
      <c r="M44" s="20"/>
      <c r="N44" s="20"/>
      <c r="O44" s="20" t="s">
        <v>234</v>
      </c>
      <c r="P44" s="20"/>
      <c r="Q44" s="20" t="s">
        <v>235</v>
      </c>
      <c r="R44" s="20"/>
      <c r="S44" s="82"/>
      <c r="T44" s="19" t="s">
        <v>807</v>
      </c>
      <c r="U44" s="69"/>
      <c r="V44" s="19" t="s">
        <v>849</v>
      </c>
      <c r="W44" s="138"/>
      <c r="X44" s="19" t="s">
        <v>427</v>
      </c>
      <c r="Y44" s="19"/>
      <c r="Z44" s="19" t="s">
        <v>865</v>
      </c>
      <c r="AA44" s="74"/>
      <c r="AB44" s="19"/>
      <c r="AC44" s="23"/>
      <c r="AD44" s="23"/>
      <c r="AE44" s="23"/>
      <c r="AF44" s="23" t="s">
        <v>895</v>
      </c>
      <c r="AG44" s="23"/>
      <c r="AH44" s="23"/>
      <c r="AI44" s="19" t="s">
        <v>9</v>
      </c>
      <c r="AJ44" s="19"/>
      <c r="AK44" s="80" t="s">
        <v>400</v>
      </c>
      <c r="AL44" s="80" t="s">
        <v>401</v>
      </c>
      <c r="AM44" s="83"/>
      <c r="AN44" s="83"/>
      <c r="AO44" s="21"/>
      <c r="AP44" s="108"/>
      <c r="AQ44" s="108"/>
      <c r="AR44" s="110"/>
      <c r="AT44" s="4"/>
    </row>
    <row r="45" spans="1:107" s="5" customFormat="1" ht="36" customHeight="1">
      <c r="A45" s="175">
        <v>43</v>
      </c>
      <c r="B45" s="75" t="s">
        <v>232</v>
      </c>
      <c r="C45" s="76" t="s">
        <v>239</v>
      </c>
      <c r="D45" s="76" t="s">
        <v>249</v>
      </c>
      <c r="E45" s="76" t="s">
        <v>250</v>
      </c>
      <c r="F45" s="76"/>
      <c r="G45" s="20"/>
      <c r="H45" s="20"/>
      <c r="I45" s="20"/>
      <c r="J45" s="20"/>
      <c r="K45" s="190" t="s">
        <v>236</v>
      </c>
      <c r="L45" s="201">
        <v>1</v>
      </c>
      <c r="M45" s="20"/>
      <c r="N45" s="20"/>
      <c r="O45" s="20" t="s">
        <v>251</v>
      </c>
      <c r="P45" s="20" t="s">
        <v>402</v>
      </c>
      <c r="Q45" s="20" t="s">
        <v>403</v>
      </c>
      <c r="R45" s="20"/>
      <c r="S45" s="82"/>
      <c r="T45" s="19" t="s">
        <v>808</v>
      </c>
      <c r="U45" s="69"/>
      <c r="V45" s="19" t="s">
        <v>962</v>
      </c>
      <c r="W45" s="138"/>
      <c r="X45" s="19" t="s">
        <v>427</v>
      </c>
      <c r="Y45" s="19"/>
      <c r="Z45" s="19" t="s">
        <v>976</v>
      </c>
      <c r="AA45" s="74"/>
      <c r="AB45" s="19"/>
      <c r="AC45" s="23"/>
      <c r="AD45" s="23"/>
      <c r="AE45" s="23"/>
      <c r="AF45" s="23"/>
      <c r="AG45" s="23"/>
      <c r="AH45" s="23"/>
      <c r="AI45" s="19" t="s">
        <v>9</v>
      </c>
      <c r="AJ45" s="19"/>
      <c r="AK45" s="80" t="s">
        <v>400</v>
      </c>
      <c r="AL45" s="80" t="s">
        <v>401</v>
      </c>
      <c r="AM45" s="83"/>
      <c r="AN45" s="83"/>
      <c r="AO45" s="21"/>
      <c r="AP45" s="108"/>
      <c r="AQ45" s="108"/>
      <c r="AR45" s="110"/>
    </row>
    <row r="46" spans="1:107" s="5" customFormat="1" ht="108" customHeight="1">
      <c r="A46" s="175">
        <v>44</v>
      </c>
      <c r="B46" s="75" t="s">
        <v>232</v>
      </c>
      <c r="C46" s="76" t="s">
        <v>239</v>
      </c>
      <c r="D46" s="76" t="s">
        <v>243</v>
      </c>
      <c r="E46" s="76" t="s">
        <v>242</v>
      </c>
      <c r="F46" s="76"/>
      <c r="G46" s="20"/>
      <c r="H46" s="20"/>
      <c r="I46" s="20"/>
      <c r="J46" s="118"/>
      <c r="K46" s="190" t="s">
        <v>236</v>
      </c>
      <c r="L46" s="201">
        <v>1</v>
      </c>
      <c r="M46" s="20"/>
      <c r="N46" s="20"/>
      <c r="O46" s="20" t="s">
        <v>240</v>
      </c>
      <c r="P46" s="20" t="s">
        <v>404</v>
      </c>
      <c r="Q46" s="20" t="s">
        <v>241</v>
      </c>
      <c r="R46" s="20"/>
      <c r="S46" s="82"/>
      <c r="T46" s="19" t="s">
        <v>811</v>
      </c>
      <c r="U46" s="69"/>
      <c r="V46" s="19" t="s">
        <v>845</v>
      </c>
      <c r="W46" s="138"/>
      <c r="X46" s="19" t="s">
        <v>427</v>
      </c>
      <c r="Y46" s="19"/>
      <c r="Z46" s="19" t="s">
        <v>799</v>
      </c>
      <c r="AA46" s="74"/>
      <c r="AB46" s="19"/>
      <c r="AC46" s="23"/>
      <c r="AD46" s="23"/>
      <c r="AE46" s="23"/>
      <c r="AF46" s="23" t="s">
        <v>895</v>
      </c>
      <c r="AG46" s="23"/>
      <c r="AH46" s="23"/>
      <c r="AI46" s="19" t="s">
        <v>9</v>
      </c>
      <c r="AJ46" s="19"/>
      <c r="AK46" s="80" t="s">
        <v>400</v>
      </c>
      <c r="AL46" s="80" t="s">
        <v>401</v>
      </c>
      <c r="AM46" s="83"/>
      <c r="AN46" s="83"/>
      <c r="AO46" s="21"/>
      <c r="AP46" s="108"/>
      <c r="AQ46" s="108"/>
      <c r="AR46" s="110"/>
    </row>
    <row r="47" spans="1:107" s="5" customFormat="1" ht="36" customHeight="1">
      <c r="A47" s="175">
        <v>45</v>
      </c>
      <c r="B47" s="75" t="s">
        <v>232</v>
      </c>
      <c r="C47" s="76" t="s">
        <v>256</v>
      </c>
      <c r="D47" s="76" t="s">
        <v>257</v>
      </c>
      <c r="E47" s="76" t="s">
        <v>258</v>
      </c>
      <c r="F47" s="76"/>
      <c r="G47" s="20"/>
      <c r="H47" s="20"/>
      <c r="I47" s="20"/>
      <c r="J47" s="118"/>
      <c r="K47" s="190" t="s">
        <v>254</v>
      </c>
      <c r="L47" s="201">
        <v>1</v>
      </c>
      <c r="M47" s="20"/>
      <c r="N47" s="20"/>
      <c r="O47" s="20" t="s">
        <v>252</v>
      </c>
      <c r="P47" s="20" t="s">
        <v>405</v>
      </c>
      <c r="Q47" s="20" t="s">
        <v>255</v>
      </c>
      <c r="R47" s="20"/>
      <c r="S47" s="82"/>
      <c r="T47" s="19" t="s">
        <v>810</v>
      </c>
      <c r="U47" s="69"/>
      <c r="V47" s="19" t="s">
        <v>833</v>
      </c>
      <c r="W47" s="138"/>
      <c r="X47" s="19" t="s">
        <v>427</v>
      </c>
      <c r="Y47" s="19"/>
      <c r="Z47" s="19" t="s">
        <v>800</v>
      </c>
      <c r="AA47" s="74"/>
      <c r="AB47" s="19"/>
      <c r="AC47" s="23"/>
      <c r="AD47" s="23"/>
      <c r="AE47" s="23"/>
      <c r="AF47" s="23"/>
      <c r="AG47" s="23"/>
      <c r="AH47" s="23"/>
      <c r="AI47" s="19" t="s">
        <v>9</v>
      </c>
      <c r="AJ47" s="19"/>
      <c r="AK47" s="80" t="s">
        <v>400</v>
      </c>
      <c r="AL47" s="80" t="s">
        <v>401</v>
      </c>
      <c r="AM47" s="83"/>
      <c r="AN47" s="83"/>
      <c r="AO47" s="21"/>
      <c r="AP47" s="108"/>
      <c r="AQ47" s="108"/>
      <c r="AR47" s="110"/>
    </row>
    <row r="48" spans="1:107" s="5" customFormat="1" ht="36" customHeight="1">
      <c r="A48" s="175">
        <v>46</v>
      </c>
      <c r="B48" s="75" t="s">
        <v>232</v>
      </c>
      <c r="C48" s="76" t="s">
        <v>256</v>
      </c>
      <c r="D48" s="76" t="s">
        <v>259</v>
      </c>
      <c r="E48" s="76" t="s">
        <v>258</v>
      </c>
      <c r="F48" s="76"/>
      <c r="G48" s="20"/>
      <c r="H48" s="20"/>
      <c r="I48" s="20"/>
      <c r="J48" s="118"/>
      <c r="K48" s="190" t="s">
        <v>254</v>
      </c>
      <c r="L48" s="201">
        <v>1</v>
      </c>
      <c r="M48" s="20"/>
      <c r="N48" s="20"/>
      <c r="O48" s="20" t="s">
        <v>260</v>
      </c>
      <c r="P48" s="20" t="s">
        <v>406</v>
      </c>
      <c r="Q48" s="20" t="s">
        <v>262</v>
      </c>
      <c r="R48" s="20"/>
      <c r="S48" s="82"/>
      <c r="T48" s="19" t="s">
        <v>810</v>
      </c>
      <c r="U48" s="69"/>
      <c r="V48" s="19" t="s">
        <v>833</v>
      </c>
      <c r="W48" s="138"/>
      <c r="X48" s="19" t="s">
        <v>427</v>
      </c>
      <c r="Y48" s="19"/>
      <c r="Z48" s="19" t="s">
        <v>801</v>
      </c>
      <c r="AA48" s="74"/>
      <c r="AB48" s="19"/>
      <c r="AC48" s="23"/>
      <c r="AD48" s="23"/>
      <c r="AE48" s="23"/>
      <c r="AF48" s="23"/>
      <c r="AG48" s="23"/>
      <c r="AH48" s="23"/>
      <c r="AI48" s="19" t="s">
        <v>9</v>
      </c>
      <c r="AJ48" s="19"/>
      <c r="AK48" s="80" t="s">
        <v>400</v>
      </c>
      <c r="AL48" s="80" t="s">
        <v>401</v>
      </c>
      <c r="AM48" s="83"/>
      <c r="AN48" s="83"/>
      <c r="AO48" s="21"/>
      <c r="AP48" s="108"/>
      <c r="AQ48" s="108"/>
      <c r="AR48" s="110"/>
    </row>
    <row r="49" spans="1:107" s="5" customFormat="1" ht="60" customHeight="1">
      <c r="A49" s="175">
        <v>47</v>
      </c>
      <c r="B49" s="75" t="s">
        <v>232</v>
      </c>
      <c r="C49" s="76" t="s">
        <v>264</v>
      </c>
      <c r="D49" s="76" t="s">
        <v>265</v>
      </c>
      <c r="E49" s="76" t="s">
        <v>266</v>
      </c>
      <c r="F49" s="76"/>
      <c r="G49" s="20"/>
      <c r="H49" s="20"/>
      <c r="I49" s="20"/>
      <c r="J49" s="118"/>
      <c r="K49" s="190" t="s">
        <v>268</v>
      </c>
      <c r="L49" s="201">
        <v>1</v>
      </c>
      <c r="M49" s="20"/>
      <c r="N49" s="20"/>
      <c r="O49" s="20" t="s">
        <v>263</v>
      </c>
      <c r="P49" s="20" t="s">
        <v>407</v>
      </c>
      <c r="Q49" s="20"/>
      <c r="R49" s="20"/>
      <c r="S49" s="82"/>
      <c r="T49" s="19"/>
      <c r="U49" s="69"/>
      <c r="V49" s="19" t="s">
        <v>924</v>
      </c>
      <c r="W49" s="138"/>
      <c r="X49" s="19" t="s">
        <v>427</v>
      </c>
      <c r="Y49" s="19" t="s">
        <v>12</v>
      </c>
      <c r="Z49" s="170" t="s">
        <v>787</v>
      </c>
      <c r="AA49" s="171">
        <v>42745</v>
      </c>
      <c r="AB49" s="170" t="s">
        <v>788</v>
      </c>
      <c r="AC49" s="172">
        <v>13</v>
      </c>
      <c r="AD49" s="172">
        <v>0</v>
      </c>
      <c r="AE49" s="172">
        <v>0</v>
      </c>
      <c r="AF49" s="23"/>
      <c r="AG49" s="23"/>
      <c r="AH49" s="23"/>
      <c r="AI49" s="19" t="s">
        <v>7</v>
      </c>
      <c r="AJ49" s="19"/>
      <c r="AK49" s="80" t="s">
        <v>400</v>
      </c>
      <c r="AL49" s="80" t="s">
        <v>401</v>
      </c>
      <c r="AM49" s="83"/>
      <c r="AN49" s="83"/>
      <c r="AO49" s="21"/>
      <c r="AP49" s="108"/>
      <c r="AQ49" s="108"/>
      <c r="AR49" s="110"/>
    </row>
    <row r="50" spans="1:107" s="5" customFormat="1" ht="72" customHeight="1">
      <c r="A50" s="175">
        <v>48</v>
      </c>
      <c r="B50" s="75" t="s">
        <v>232</v>
      </c>
      <c r="C50" s="76" t="s">
        <v>264</v>
      </c>
      <c r="D50" s="76" t="s">
        <v>270</v>
      </c>
      <c r="E50" s="76" t="s">
        <v>275</v>
      </c>
      <c r="F50" s="76"/>
      <c r="G50" s="20"/>
      <c r="H50" s="20"/>
      <c r="I50" s="20"/>
      <c r="J50" s="20"/>
      <c r="K50" s="190" t="s">
        <v>236</v>
      </c>
      <c r="L50" s="201">
        <v>1</v>
      </c>
      <c r="M50" s="20"/>
      <c r="N50" s="20"/>
      <c r="O50" s="20" t="s">
        <v>269</v>
      </c>
      <c r="P50" s="20" t="s">
        <v>408</v>
      </c>
      <c r="Q50" s="20"/>
      <c r="R50" s="20"/>
      <c r="S50" s="82"/>
      <c r="T50" s="19" t="s">
        <v>814</v>
      </c>
      <c r="U50" s="69"/>
      <c r="V50" s="19"/>
      <c r="W50" s="138"/>
      <c r="X50" s="19" t="s">
        <v>427</v>
      </c>
      <c r="Y50" s="19"/>
      <c r="Z50" s="19" t="s">
        <v>795</v>
      </c>
      <c r="AA50" s="74"/>
      <c r="AB50" s="19"/>
      <c r="AC50" s="23"/>
      <c r="AD50" s="23"/>
      <c r="AE50" s="23"/>
      <c r="AF50" s="23" t="s">
        <v>895</v>
      </c>
      <c r="AG50" s="23"/>
      <c r="AH50" s="23"/>
      <c r="AI50" s="19" t="s">
        <v>9</v>
      </c>
      <c r="AJ50" s="19"/>
      <c r="AK50" s="80" t="s">
        <v>400</v>
      </c>
      <c r="AL50" s="80" t="s">
        <v>401</v>
      </c>
      <c r="AM50" s="83"/>
      <c r="AN50" s="83"/>
      <c r="AO50" s="21"/>
      <c r="AP50" s="108"/>
      <c r="AQ50" s="108"/>
      <c r="AR50" s="110"/>
    </row>
    <row r="51" spans="1:107" s="5" customFormat="1" ht="60" customHeight="1">
      <c r="A51" s="175">
        <v>49</v>
      </c>
      <c r="B51" s="75" t="s">
        <v>232</v>
      </c>
      <c r="C51" s="76" t="s">
        <v>264</v>
      </c>
      <c r="D51" s="76" t="s">
        <v>273</v>
      </c>
      <c r="E51" s="76" t="s">
        <v>274</v>
      </c>
      <c r="F51" s="76"/>
      <c r="G51" s="20"/>
      <c r="H51" s="20"/>
      <c r="I51" s="20"/>
      <c r="J51" s="20"/>
      <c r="K51" s="190" t="s">
        <v>268</v>
      </c>
      <c r="L51" s="201">
        <v>1</v>
      </c>
      <c r="M51" s="20"/>
      <c r="N51" s="20"/>
      <c r="O51" s="20" t="s">
        <v>272</v>
      </c>
      <c r="P51" s="20" t="s">
        <v>409</v>
      </c>
      <c r="Q51" s="20"/>
      <c r="R51" s="20"/>
      <c r="S51" s="82"/>
      <c r="T51" s="19"/>
      <c r="U51" s="69"/>
      <c r="V51" s="19"/>
      <c r="W51" s="138"/>
      <c r="X51" s="19" t="s">
        <v>427</v>
      </c>
      <c r="Y51" s="19" t="s">
        <v>12</v>
      </c>
      <c r="Z51" s="170" t="s">
        <v>787</v>
      </c>
      <c r="AA51" s="171">
        <v>42745</v>
      </c>
      <c r="AB51" s="170" t="s">
        <v>788</v>
      </c>
      <c r="AC51" s="172">
        <v>13</v>
      </c>
      <c r="AD51" s="172">
        <v>0</v>
      </c>
      <c r="AE51" s="172">
        <v>0</v>
      </c>
      <c r="AF51" s="23"/>
      <c r="AG51" s="23"/>
      <c r="AH51" s="23"/>
      <c r="AI51" s="19" t="s">
        <v>7</v>
      </c>
      <c r="AJ51" s="19"/>
      <c r="AK51" s="80" t="s">
        <v>400</v>
      </c>
      <c r="AL51" s="80" t="s">
        <v>401</v>
      </c>
      <c r="AM51" s="83"/>
      <c r="AN51" s="83"/>
      <c r="AO51" s="21"/>
      <c r="AP51" s="108"/>
      <c r="AQ51" s="108"/>
      <c r="AR51" s="110"/>
    </row>
    <row r="52" spans="1:107" s="5" customFormat="1" ht="144">
      <c r="A52" s="175">
        <v>50</v>
      </c>
      <c r="B52" s="75" t="s">
        <v>232</v>
      </c>
      <c r="C52" s="76" t="s">
        <v>264</v>
      </c>
      <c r="D52" s="76" t="s">
        <v>273</v>
      </c>
      <c r="E52" s="76" t="s">
        <v>274</v>
      </c>
      <c r="F52" s="76"/>
      <c r="G52" s="20"/>
      <c r="H52" s="20"/>
      <c r="I52" s="20"/>
      <c r="J52" s="20"/>
      <c r="K52" s="190" t="s">
        <v>254</v>
      </c>
      <c r="L52" s="201">
        <v>1</v>
      </c>
      <c r="M52" s="20"/>
      <c r="N52" s="20"/>
      <c r="O52" s="20" t="s">
        <v>272</v>
      </c>
      <c r="P52" s="20"/>
      <c r="Q52" s="20" t="s">
        <v>352</v>
      </c>
      <c r="R52" s="20"/>
      <c r="S52" s="82"/>
      <c r="T52" s="19" t="s">
        <v>818</v>
      </c>
      <c r="U52" s="69"/>
      <c r="V52" s="19"/>
      <c r="W52" s="138"/>
      <c r="X52" s="19" t="s">
        <v>427</v>
      </c>
      <c r="Y52" s="19"/>
      <c r="Z52" s="19" t="s">
        <v>797</v>
      </c>
      <c r="AA52" s="74"/>
      <c r="AB52" s="19"/>
      <c r="AC52" s="23"/>
      <c r="AD52" s="23"/>
      <c r="AE52" s="23"/>
      <c r="AF52" s="23" t="s">
        <v>895</v>
      </c>
      <c r="AG52" s="23"/>
      <c r="AH52" s="23"/>
      <c r="AI52" s="19" t="s">
        <v>9</v>
      </c>
      <c r="AJ52" s="19"/>
      <c r="AK52" s="80" t="s">
        <v>400</v>
      </c>
      <c r="AL52" s="80" t="s">
        <v>401</v>
      </c>
      <c r="AM52" s="83"/>
      <c r="AN52" s="83"/>
      <c r="AO52" s="21"/>
      <c r="AP52" s="108"/>
      <c r="AQ52" s="108"/>
      <c r="AR52" s="110"/>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row>
    <row r="53" spans="1:107" s="5" customFormat="1" ht="60" customHeight="1">
      <c r="A53" s="175">
        <v>51</v>
      </c>
      <c r="B53" s="75" t="s">
        <v>232</v>
      </c>
      <c r="C53" s="76" t="s">
        <v>264</v>
      </c>
      <c r="D53" s="76" t="s">
        <v>273</v>
      </c>
      <c r="E53" s="76" t="s">
        <v>274</v>
      </c>
      <c r="F53" s="76"/>
      <c r="G53" s="20"/>
      <c r="H53" s="20"/>
      <c r="I53" s="20"/>
      <c r="J53" s="20"/>
      <c r="K53" s="190" t="s">
        <v>268</v>
      </c>
      <c r="L53" s="201">
        <v>1</v>
      </c>
      <c r="M53" s="20"/>
      <c r="N53" s="20"/>
      <c r="O53" s="20" t="s">
        <v>286</v>
      </c>
      <c r="P53" s="20" t="s">
        <v>410</v>
      </c>
      <c r="Q53" s="20"/>
      <c r="R53" s="20"/>
      <c r="S53" s="82"/>
      <c r="T53" s="19"/>
      <c r="U53" s="69"/>
      <c r="V53" s="19"/>
      <c r="W53" s="138"/>
      <c r="X53" s="19" t="s">
        <v>427</v>
      </c>
      <c r="Y53" s="19" t="s">
        <v>12</v>
      </c>
      <c r="Z53" s="170" t="s">
        <v>787</v>
      </c>
      <c r="AA53" s="171">
        <v>42745</v>
      </c>
      <c r="AB53" s="170" t="s">
        <v>788</v>
      </c>
      <c r="AC53" s="172">
        <v>13</v>
      </c>
      <c r="AD53" s="172">
        <v>0</v>
      </c>
      <c r="AE53" s="172">
        <v>0</v>
      </c>
      <c r="AF53" s="23"/>
      <c r="AG53" s="23"/>
      <c r="AH53" s="23"/>
      <c r="AI53" s="19" t="s">
        <v>7</v>
      </c>
      <c r="AJ53" s="19"/>
      <c r="AK53" s="80" t="s">
        <v>400</v>
      </c>
      <c r="AL53" s="80" t="s">
        <v>401</v>
      </c>
      <c r="AM53" s="83"/>
      <c r="AN53" s="83"/>
      <c r="AO53" s="21"/>
      <c r="AP53" s="108"/>
      <c r="AQ53" s="108"/>
      <c r="AR53" s="110"/>
    </row>
    <row r="54" spans="1:107" s="5" customFormat="1" ht="72" customHeight="1">
      <c r="A54" s="175">
        <v>52</v>
      </c>
      <c r="B54" s="75" t="s">
        <v>232</v>
      </c>
      <c r="C54" s="76" t="s">
        <v>264</v>
      </c>
      <c r="D54" s="76" t="s">
        <v>273</v>
      </c>
      <c r="E54" s="76" t="s">
        <v>279</v>
      </c>
      <c r="F54" s="76"/>
      <c r="G54" s="20"/>
      <c r="H54" s="20"/>
      <c r="I54" s="20"/>
      <c r="J54" s="20"/>
      <c r="K54" s="190" t="s">
        <v>254</v>
      </c>
      <c r="L54" s="201">
        <v>1</v>
      </c>
      <c r="M54" s="20"/>
      <c r="N54" s="20"/>
      <c r="O54" s="20" t="s">
        <v>277</v>
      </c>
      <c r="P54" s="20"/>
      <c r="Q54" s="20" t="s">
        <v>278</v>
      </c>
      <c r="R54" s="20"/>
      <c r="S54" s="82"/>
      <c r="T54" s="19" t="s">
        <v>832</v>
      </c>
      <c r="U54" s="69"/>
      <c r="V54" s="19" t="s">
        <v>833</v>
      </c>
      <c r="W54" s="138"/>
      <c r="X54" s="19" t="s">
        <v>427</v>
      </c>
      <c r="Y54" s="19"/>
      <c r="Z54" s="19" t="s">
        <v>796</v>
      </c>
      <c r="AA54" s="74"/>
      <c r="AB54" s="19"/>
      <c r="AC54" s="23"/>
      <c r="AD54" s="23"/>
      <c r="AE54" s="23"/>
      <c r="AF54" s="23" t="s">
        <v>895</v>
      </c>
      <c r="AG54" s="23"/>
      <c r="AH54" s="23"/>
      <c r="AI54" s="19" t="s">
        <v>9</v>
      </c>
      <c r="AJ54" s="19"/>
      <c r="AK54" s="80" t="s">
        <v>400</v>
      </c>
      <c r="AL54" s="80" t="s">
        <v>401</v>
      </c>
      <c r="AM54" s="83"/>
      <c r="AN54" s="83"/>
      <c r="AO54" s="21"/>
      <c r="AP54" s="108"/>
      <c r="AQ54" s="108"/>
      <c r="AR54" s="110"/>
    </row>
    <row r="55" spans="1:107" s="5" customFormat="1" ht="60">
      <c r="A55" s="175">
        <v>53</v>
      </c>
      <c r="B55" s="75" t="s">
        <v>232</v>
      </c>
      <c r="C55" s="76" t="s">
        <v>264</v>
      </c>
      <c r="D55" s="76" t="s">
        <v>273</v>
      </c>
      <c r="E55" s="76" t="s">
        <v>279</v>
      </c>
      <c r="F55" s="76"/>
      <c r="G55" s="20"/>
      <c r="H55" s="20"/>
      <c r="I55" s="20"/>
      <c r="J55" s="20"/>
      <c r="K55" s="190" t="s">
        <v>268</v>
      </c>
      <c r="L55" s="201">
        <v>1</v>
      </c>
      <c r="M55" s="20"/>
      <c r="N55" s="20"/>
      <c r="O55" s="20" t="s">
        <v>280</v>
      </c>
      <c r="P55" s="20" t="s">
        <v>411</v>
      </c>
      <c r="Q55" s="20"/>
      <c r="R55" s="20"/>
      <c r="S55" s="82"/>
      <c r="T55" s="19"/>
      <c r="U55" s="69"/>
      <c r="V55" s="19"/>
      <c r="W55" s="138"/>
      <c r="X55" s="19" t="s">
        <v>427</v>
      </c>
      <c r="Y55" s="19" t="s">
        <v>12</v>
      </c>
      <c r="Z55" s="170" t="s">
        <v>787</v>
      </c>
      <c r="AA55" s="171">
        <v>42745</v>
      </c>
      <c r="AB55" s="170" t="s">
        <v>788</v>
      </c>
      <c r="AC55" s="172">
        <v>13</v>
      </c>
      <c r="AD55" s="172">
        <v>0</v>
      </c>
      <c r="AE55" s="172">
        <v>0</v>
      </c>
      <c r="AF55" s="23"/>
      <c r="AG55" s="23"/>
      <c r="AH55" s="23"/>
      <c r="AI55" s="19" t="s">
        <v>7</v>
      </c>
      <c r="AJ55" s="19"/>
      <c r="AK55" s="80" t="s">
        <v>400</v>
      </c>
      <c r="AL55" s="80" t="s">
        <v>401</v>
      </c>
      <c r="AM55" s="83"/>
      <c r="AN55" s="83"/>
      <c r="AO55" s="21"/>
      <c r="AP55" s="108"/>
      <c r="AQ55" s="108"/>
      <c r="AR55" s="110"/>
      <c r="AT55" s="4"/>
    </row>
    <row r="56" spans="1:107" s="5" customFormat="1" ht="60" customHeight="1">
      <c r="A56" s="175">
        <v>54</v>
      </c>
      <c r="B56" s="75" t="s">
        <v>232</v>
      </c>
      <c r="C56" s="76" t="s">
        <v>264</v>
      </c>
      <c r="D56" s="76" t="s">
        <v>284</v>
      </c>
      <c r="E56" s="76" t="s">
        <v>285</v>
      </c>
      <c r="F56" s="76"/>
      <c r="G56" s="20"/>
      <c r="H56" s="20"/>
      <c r="I56" s="20"/>
      <c r="J56" s="20"/>
      <c r="K56" s="190" t="s">
        <v>268</v>
      </c>
      <c r="L56" s="201">
        <v>1</v>
      </c>
      <c r="M56" s="20"/>
      <c r="N56" s="20"/>
      <c r="O56" s="20" t="s">
        <v>282</v>
      </c>
      <c r="P56" s="20" t="s">
        <v>412</v>
      </c>
      <c r="Q56" s="20"/>
      <c r="R56" s="20"/>
      <c r="S56" s="82"/>
      <c r="T56" s="19"/>
      <c r="U56" s="69"/>
      <c r="V56" s="19"/>
      <c r="W56" s="138"/>
      <c r="X56" s="19" t="s">
        <v>427</v>
      </c>
      <c r="Y56" s="19" t="s">
        <v>12</v>
      </c>
      <c r="Z56" s="170" t="s">
        <v>787</v>
      </c>
      <c r="AA56" s="171">
        <v>42745</v>
      </c>
      <c r="AB56" s="170" t="s">
        <v>788</v>
      </c>
      <c r="AC56" s="172">
        <v>13</v>
      </c>
      <c r="AD56" s="172">
        <v>0</v>
      </c>
      <c r="AE56" s="172">
        <v>0</v>
      </c>
      <c r="AF56" s="23"/>
      <c r="AG56" s="23"/>
      <c r="AH56" s="23"/>
      <c r="AI56" s="19" t="s">
        <v>7</v>
      </c>
      <c r="AJ56" s="19"/>
      <c r="AK56" s="80" t="s">
        <v>400</v>
      </c>
      <c r="AL56" s="80" t="s">
        <v>401</v>
      </c>
      <c r="AM56" s="83"/>
      <c r="AN56" s="83"/>
      <c r="AO56" s="21"/>
      <c r="AP56" s="108"/>
      <c r="AQ56" s="108"/>
      <c r="AR56" s="110"/>
    </row>
    <row r="57" spans="1:107" s="5" customFormat="1" ht="60" customHeight="1">
      <c r="A57" s="175">
        <v>55</v>
      </c>
      <c r="B57" s="75" t="s">
        <v>232</v>
      </c>
      <c r="C57" s="76" t="s">
        <v>264</v>
      </c>
      <c r="D57" s="76" t="s">
        <v>284</v>
      </c>
      <c r="E57" s="76" t="s">
        <v>291</v>
      </c>
      <c r="F57" s="76"/>
      <c r="G57" s="20"/>
      <c r="H57" s="20"/>
      <c r="I57" s="20"/>
      <c r="J57" s="20"/>
      <c r="K57" s="190" t="s">
        <v>290</v>
      </c>
      <c r="L57" s="201">
        <v>1</v>
      </c>
      <c r="M57" s="20"/>
      <c r="N57" s="20"/>
      <c r="O57" s="20" t="s">
        <v>288</v>
      </c>
      <c r="P57" s="20" t="s">
        <v>413</v>
      </c>
      <c r="Q57" s="20" t="s">
        <v>289</v>
      </c>
      <c r="R57" s="20"/>
      <c r="S57" s="82"/>
      <c r="T57" s="19" t="s">
        <v>831</v>
      </c>
      <c r="U57" s="69"/>
      <c r="V57" s="19"/>
      <c r="W57" s="138"/>
      <c r="X57" s="19" t="s">
        <v>427</v>
      </c>
      <c r="Y57" s="19"/>
      <c r="Z57" s="19" t="s">
        <v>790</v>
      </c>
      <c r="AA57" s="74">
        <v>42766</v>
      </c>
      <c r="AB57" s="19"/>
      <c r="AC57" s="23"/>
      <c r="AD57" s="23"/>
      <c r="AE57" s="23"/>
      <c r="AF57" s="23"/>
      <c r="AG57" s="23"/>
      <c r="AH57" s="23"/>
      <c r="AI57" s="19" t="s">
        <v>9</v>
      </c>
      <c r="AJ57" s="19"/>
      <c r="AK57" s="80" t="s">
        <v>400</v>
      </c>
      <c r="AL57" s="80" t="s">
        <v>401</v>
      </c>
      <c r="AM57" s="83"/>
      <c r="AN57" s="83"/>
      <c r="AO57" s="21"/>
      <c r="AP57" s="108"/>
      <c r="AQ57" s="108"/>
      <c r="AR57" s="110"/>
    </row>
    <row r="58" spans="1:107" s="5" customFormat="1" ht="60" customHeight="1">
      <c r="A58" s="175">
        <v>56</v>
      </c>
      <c r="B58" s="75" t="s">
        <v>232</v>
      </c>
      <c r="C58" s="76" t="s">
        <v>264</v>
      </c>
      <c r="D58" s="76" t="s">
        <v>296</v>
      </c>
      <c r="E58" s="76" t="s">
        <v>297</v>
      </c>
      <c r="F58" s="76"/>
      <c r="G58" s="20"/>
      <c r="H58" s="20"/>
      <c r="I58" s="20"/>
      <c r="J58" s="20"/>
      <c r="K58" s="190" t="s">
        <v>290</v>
      </c>
      <c r="L58" s="201">
        <v>1</v>
      </c>
      <c r="M58" s="20"/>
      <c r="N58" s="20"/>
      <c r="O58" s="20" t="s">
        <v>293</v>
      </c>
      <c r="P58" s="20" t="s">
        <v>414</v>
      </c>
      <c r="Q58" s="20" t="s">
        <v>294</v>
      </c>
      <c r="R58" s="20"/>
      <c r="S58" s="82"/>
      <c r="T58" s="19" t="s">
        <v>831</v>
      </c>
      <c r="U58" s="69"/>
      <c r="V58" s="19"/>
      <c r="W58" s="138"/>
      <c r="X58" s="19" t="s">
        <v>427</v>
      </c>
      <c r="Y58" s="19" t="s">
        <v>13</v>
      </c>
      <c r="Z58" s="19" t="s">
        <v>791</v>
      </c>
      <c r="AA58" s="74">
        <v>42766</v>
      </c>
      <c r="AB58" s="19"/>
      <c r="AC58" s="23"/>
      <c r="AD58" s="23"/>
      <c r="AE58" s="23"/>
      <c r="AF58" s="23"/>
      <c r="AG58" s="23"/>
      <c r="AH58" s="23"/>
      <c r="AI58" s="19" t="s">
        <v>7</v>
      </c>
      <c r="AJ58" s="19"/>
      <c r="AK58" s="80" t="s">
        <v>400</v>
      </c>
      <c r="AL58" s="80" t="s">
        <v>401</v>
      </c>
      <c r="AM58" s="83"/>
      <c r="AN58" s="83"/>
      <c r="AO58" s="21"/>
      <c r="AP58" s="108"/>
      <c r="AQ58" s="108"/>
      <c r="AR58" s="110"/>
    </row>
    <row r="59" spans="1:107" s="5" customFormat="1" ht="72" customHeight="1">
      <c r="A59" s="175">
        <v>57</v>
      </c>
      <c r="B59" s="75" t="s">
        <v>232</v>
      </c>
      <c r="C59" s="76" t="s">
        <v>264</v>
      </c>
      <c r="D59" s="76" t="s">
        <v>301</v>
      </c>
      <c r="E59" s="76" t="s">
        <v>302</v>
      </c>
      <c r="F59" s="76"/>
      <c r="G59" s="20"/>
      <c r="H59" s="20"/>
      <c r="I59" s="20"/>
      <c r="J59" s="20"/>
      <c r="K59" s="190" t="s">
        <v>236</v>
      </c>
      <c r="L59" s="201">
        <v>1</v>
      </c>
      <c r="M59" s="20"/>
      <c r="N59" s="20"/>
      <c r="O59" s="20" t="s">
        <v>298</v>
      </c>
      <c r="P59" s="20" t="s">
        <v>298</v>
      </c>
      <c r="Q59" s="20" t="s">
        <v>300</v>
      </c>
      <c r="R59" s="20"/>
      <c r="S59" s="82"/>
      <c r="T59" s="19" t="s">
        <v>814</v>
      </c>
      <c r="U59" s="69"/>
      <c r="V59" s="19"/>
      <c r="W59" s="138"/>
      <c r="X59" s="19" t="s">
        <v>427</v>
      </c>
      <c r="Y59" s="19"/>
      <c r="Z59" s="19" t="s">
        <v>792</v>
      </c>
      <c r="AA59" s="74">
        <v>42787</v>
      </c>
      <c r="AB59" s="19"/>
      <c r="AC59" s="23"/>
      <c r="AD59" s="23"/>
      <c r="AE59" s="23"/>
      <c r="AF59" s="23" t="s">
        <v>895</v>
      </c>
      <c r="AG59" s="23"/>
      <c r="AH59" s="23"/>
      <c r="AI59" s="19" t="s">
        <v>9</v>
      </c>
      <c r="AJ59" s="19"/>
      <c r="AK59" s="80" t="s">
        <v>400</v>
      </c>
      <c r="AL59" s="80" t="s">
        <v>401</v>
      </c>
      <c r="AM59" s="83"/>
      <c r="AN59" s="83"/>
      <c r="AO59" s="21"/>
      <c r="AP59" s="108"/>
      <c r="AQ59" s="108"/>
      <c r="AR59" s="110"/>
      <c r="AS59" s="4"/>
      <c r="AT59" s="4"/>
    </row>
    <row r="60" spans="1:107" s="5" customFormat="1" ht="60" customHeight="1">
      <c r="A60" s="175">
        <v>58</v>
      </c>
      <c r="B60" s="75" t="s">
        <v>232</v>
      </c>
      <c r="C60" s="76" t="s">
        <v>264</v>
      </c>
      <c r="D60" s="76" t="s">
        <v>306</v>
      </c>
      <c r="E60" s="76" t="s">
        <v>307</v>
      </c>
      <c r="F60" s="76"/>
      <c r="G60" s="20"/>
      <c r="H60" s="20"/>
      <c r="I60" s="20"/>
      <c r="J60" s="20"/>
      <c r="K60" s="190" t="s">
        <v>268</v>
      </c>
      <c r="L60" s="201">
        <v>1</v>
      </c>
      <c r="M60" s="20"/>
      <c r="N60" s="20"/>
      <c r="O60" s="20" t="s">
        <v>303</v>
      </c>
      <c r="P60" s="20" t="s">
        <v>304</v>
      </c>
      <c r="Q60" s="20" t="s">
        <v>305</v>
      </c>
      <c r="R60" s="20"/>
      <c r="S60" s="82"/>
      <c r="T60" s="19"/>
      <c r="U60" s="69"/>
      <c r="V60" s="19" t="s">
        <v>925</v>
      </c>
      <c r="W60" s="138"/>
      <c r="X60" s="19" t="s">
        <v>427</v>
      </c>
      <c r="Y60" s="19" t="s">
        <v>12</v>
      </c>
      <c r="Z60" s="170" t="s">
        <v>787</v>
      </c>
      <c r="AA60" s="171">
        <v>42745</v>
      </c>
      <c r="AB60" s="170" t="s">
        <v>788</v>
      </c>
      <c r="AC60" s="172">
        <v>13</v>
      </c>
      <c r="AD60" s="172">
        <v>0</v>
      </c>
      <c r="AE60" s="172">
        <v>0</v>
      </c>
      <c r="AF60" s="23"/>
      <c r="AG60" s="23"/>
      <c r="AH60" s="23"/>
      <c r="AI60" s="19" t="s">
        <v>7</v>
      </c>
      <c r="AJ60" s="19"/>
      <c r="AK60" s="80" t="s">
        <v>400</v>
      </c>
      <c r="AL60" s="80" t="s">
        <v>401</v>
      </c>
      <c r="AM60" s="83"/>
      <c r="AN60" s="83"/>
      <c r="AO60" s="21"/>
      <c r="AP60" s="108"/>
      <c r="AQ60" s="108"/>
      <c r="AR60" s="110"/>
    </row>
    <row r="61" spans="1:107" s="5" customFormat="1" ht="216">
      <c r="A61" s="175">
        <v>59</v>
      </c>
      <c r="B61" s="75" t="s">
        <v>232</v>
      </c>
      <c r="C61" s="76" t="s">
        <v>264</v>
      </c>
      <c r="D61" s="76" t="s">
        <v>306</v>
      </c>
      <c r="E61" s="76" t="s">
        <v>307</v>
      </c>
      <c r="F61" s="76"/>
      <c r="G61" s="20"/>
      <c r="H61" s="20"/>
      <c r="I61" s="20"/>
      <c r="J61" s="20"/>
      <c r="K61" s="190" t="s">
        <v>268</v>
      </c>
      <c r="L61" s="201">
        <v>1</v>
      </c>
      <c r="M61" s="20"/>
      <c r="N61" s="20"/>
      <c r="O61" s="20" t="s">
        <v>308</v>
      </c>
      <c r="P61" s="20" t="s">
        <v>415</v>
      </c>
      <c r="Q61" s="20" t="s">
        <v>310</v>
      </c>
      <c r="R61" s="20"/>
      <c r="S61" s="82"/>
      <c r="T61" s="19"/>
      <c r="U61" s="69"/>
      <c r="V61" s="19"/>
      <c r="W61" s="138"/>
      <c r="X61" s="19" t="s">
        <v>427</v>
      </c>
      <c r="Y61" s="19" t="s">
        <v>12</v>
      </c>
      <c r="Z61" s="170" t="s">
        <v>787</v>
      </c>
      <c r="AA61" s="171">
        <v>42745</v>
      </c>
      <c r="AB61" s="170" t="s">
        <v>788</v>
      </c>
      <c r="AC61" s="172">
        <v>13</v>
      </c>
      <c r="AD61" s="172">
        <v>0</v>
      </c>
      <c r="AE61" s="172">
        <v>0</v>
      </c>
      <c r="AF61" s="23"/>
      <c r="AG61" s="23"/>
      <c r="AH61" s="23"/>
      <c r="AI61" s="19" t="s">
        <v>7</v>
      </c>
      <c r="AJ61" s="19"/>
      <c r="AK61" s="80" t="s">
        <v>400</v>
      </c>
      <c r="AL61" s="80" t="s">
        <v>401</v>
      </c>
      <c r="AM61" s="83"/>
      <c r="AN61" s="83"/>
      <c r="AO61" s="21"/>
      <c r="AP61" s="108"/>
      <c r="AQ61" s="108"/>
      <c r="AR61" s="110"/>
    </row>
    <row r="62" spans="1:107" s="5" customFormat="1" ht="168">
      <c r="A62" s="175">
        <v>60</v>
      </c>
      <c r="B62" s="75" t="s">
        <v>232</v>
      </c>
      <c r="C62" s="76" t="s">
        <v>264</v>
      </c>
      <c r="D62" s="76" t="s">
        <v>311</v>
      </c>
      <c r="E62" s="76" t="s">
        <v>316</v>
      </c>
      <c r="F62" s="76"/>
      <c r="G62" s="20"/>
      <c r="H62" s="20"/>
      <c r="I62" s="20"/>
      <c r="J62" s="20"/>
      <c r="K62" s="190" t="s">
        <v>314</v>
      </c>
      <c r="L62" s="201">
        <v>1</v>
      </c>
      <c r="M62" s="20"/>
      <c r="N62" s="20"/>
      <c r="O62" s="20" t="s">
        <v>312</v>
      </c>
      <c r="P62" s="20" t="s">
        <v>416</v>
      </c>
      <c r="Q62" s="20" t="s">
        <v>315</v>
      </c>
      <c r="R62" s="20"/>
      <c r="S62" s="82"/>
      <c r="T62" s="19" t="s">
        <v>832</v>
      </c>
      <c r="U62" s="69"/>
      <c r="V62" s="19" t="s">
        <v>833</v>
      </c>
      <c r="W62" s="138"/>
      <c r="X62" s="19" t="s">
        <v>427</v>
      </c>
      <c r="Y62" s="19"/>
      <c r="Z62" s="19" t="s">
        <v>793</v>
      </c>
      <c r="AA62" s="74">
        <v>42787</v>
      </c>
      <c r="AB62" s="19"/>
      <c r="AC62" s="23"/>
      <c r="AD62" s="23"/>
      <c r="AE62" s="23"/>
      <c r="AF62" s="23" t="s">
        <v>895</v>
      </c>
      <c r="AG62" s="23"/>
      <c r="AH62" s="23"/>
      <c r="AI62" s="19" t="s">
        <v>9</v>
      </c>
      <c r="AJ62" s="19"/>
      <c r="AK62" s="80" t="s">
        <v>400</v>
      </c>
      <c r="AL62" s="80" t="s">
        <v>401</v>
      </c>
      <c r="AM62" s="83"/>
      <c r="AN62" s="83"/>
      <c r="AO62" s="21"/>
      <c r="AP62" s="108"/>
      <c r="AQ62" s="108"/>
      <c r="AR62" s="110"/>
    </row>
    <row r="63" spans="1:107" s="5" customFormat="1" ht="216">
      <c r="A63" s="175">
        <v>61</v>
      </c>
      <c r="B63" s="75" t="s">
        <v>232</v>
      </c>
      <c r="C63" s="76" t="s">
        <v>264</v>
      </c>
      <c r="D63" s="76" t="s">
        <v>311</v>
      </c>
      <c r="E63" s="76" t="s">
        <v>321</v>
      </c>
      <c r="F63" s="76"/>
      <c r="G63" s="20"/>
      <c r="H63" s="20"/>
      <c r="I63" s="20"/>
      <c r="J63" s="20"/>
      <c r="K63" s="190" t="s">
        <v>314</v>
      </c>
      <c r="L63" s="201">
        <v>1</v>
      </c>
      <c r="M63" s="20"/>
      <c r="N63" s="20"/>
      <c r="O63" s="20"/>
      <c r="P63" s="20" t="s">
        <v>317</v>
      </c>
      <c r="Q63" s="20" t="s">
        <v>315</v>
      </c>
      <c r="R63" s="20"/>
      <c r="S63" s="82"/>
      <c r="T63" s="19" t="s">
        <v>832</v>
      </c>
      <c r="U63" s="69"/>
      <c r="V63" s="19" t="s">
        <v>833</v>
      </c>
      <c r="W63" s="138"/>
      <c r="X63" s="19" t="s">
        <v>427</v>
      </c>
      <c r="Y63" s="19"/>
      <c r="Z63" s="19" t="s">
        <v>794</v>
      </c>
      <c r="AA63" s="74">
        <v>42787</v>
      </c>
      <c r="AB63" s="19"/>
      <c r="AC63" s="23"/>
      <c r="AD63" s="23"/>
      <c r="AE63" s="23"/>
      <c r="AF63" s="23" t="s">
        <v>895</v>
      </c>
      <c r="AG63" s="23"/>
      <c r="AH63" s="23"/>
      <c r="AI63" s="19" t="s">
        <v>9</v>
      </c>
      <c r="AJ63" s="19"/>
      <c r="AK63" s="80" t="s">
        <v>400</v>
      </c>
      <c r="AL63" s="80" t="s">
        <v>401</v>
      </c>
      <c r="AM63" s="83"/>
      <c r="AN63" s="83"/>
      <c r="AO63" s="21"/>
      <c r="AP63" s="108"/>
      <c r="AQ63" s="108"/>
      <c r="AR63" s="110"/>
    </row>
    <row r="64" spans="1:107" s="5" customFormat="1" ht="72" customHeight="1">
      <c r="A64" s="175">
        <v>62</v>
      </c>
      <c r="B64" s="75" t="s">
        <v>232</v>
      </c>
      <c r="C64" s="76" t="s">
        <v>264</v>
      </c>
      <c r="D64" s="76" t="s">
        <v>311</v>
      </c>
      <c r="E64" s="76" t="s">
        <v>321</v>
      </c>
      <c r="F64" s="76"/>
      <c r="G64" s="20"/>
      <c r="H64" s="20"/>
      <c r="I64" s="20"/>
      <c r="J64" s="20"/>
      <c r="K64" s="190" t="s">
        <v>268</v>
      </c>
      <c r="L64" s="201">
        <v>1</v>
      </c>
      <c r="M64" s="20"/>
      <c r="N64" s="20"/>
      <c r="O64" s="20" t="s">
        <v>318</v>
      </c>
      <c r="P64" s="20" t="s">
        <v>318</v>
      </c>
      <c r="Q64" s="20" t="s">
        <v>319</v>
      </c>
      <c r="R64" s="20"/>
      <c r="S64" s="82"/>
      <c r="T64" s="19"/>
      <c r="U64" s="69"/>
      <c r="V64" s="19"/>
      <c r="W64" s="138"/>
      <c r="X64" s="19" t="s">
        <v>427</v>
      </c>
      <c r="Y64" s="19" t="s">
        <v>12</v>
      </c>
      <c r="Z64" s="170" t="s">
        <v>787</v>
      </c>
      <c r="AA64" s="171">
        <v>42745</v>
      </c>
      <c r="AB64" s="170" t="s">
        <v>788</v>
      </c>
      <c r="AC64" s="172">
        <v>13</v>
      </c>
      <c r="AD64" s="172">
        <v>0</v>
      </c>
      <c r="AE64" s="172">
        <v>0</v>
      </c>
      <c r="AF64" s="23"/>
      <c r="AG64" s="23"/>
      <c r="AH64" s="23"/>
      <c r="AI64" s="19" t="s">
        <v>7</v>
      </c>
      <c r="AJ64" s="19"/>
      <c r="AK64" s="80" t="s">
        <v>400</v>
      </c>
      <c r="AL64" s="80" t="s">
        <v>401</v>
      </c>
      <c r="AM64" s="83"/>
      <c r="AN64" s="83"/>
      <c r="AO64" s="21"/>
      <c r="AP64" s="108"/>
      <c r="AQ64" s="108"/>
      <c r="AR64" s="110"/>
    </row>
    <row r="65" spans="1:107" s="5" customFormat="1" ht="48">
      <c r="A65" s="175">
        <v>63</v>
      </c>
      <c r="B65" s="75" t="s">
        <v>232</v>
      </c>
      <c r="C65" s="76" t="s">
        <v>324</v>
      </c>
      <c r="D65" s="76" t="s">
        <v>325</v>
      </c>
      <c r="E65" s="76" t="s">
        <v>326</v>
      </c>
      <c r="F65" s="76"/>
      <c r="G65" s="20"/>
      <c r="H65" s="20"/>
      <c r="I65" s="20"/>
      <c r="J65" s="20"/>
      <c r="K65" s="190" t="s">
        <v>290</v>
      </c>
      <c r="L65" s="201">
        <v>1</v>
      </c>
      <c r="M65" s="20"/>
      <c r="N65" s="20"/>
      <c r="O65" s="20" t="s">
        <v>322</v>
      </c>
      <c r="P65" s="20"/>
      <c r="Q65" s="20" t="s">
        <v>323</v>
      </c>
      <c r="R65" s="20"/>
      <c r="S65" s="82"/>
      <c r="T65" s="19" t="s">
        <v>808</v>
      </c>
      <c r="U65" s="69"/>
      <c r="V65" s="19" t="s">
        <v>833</v>
      </c>
      <c r="W65" s="138"/>
      <c r="X65" s="19" t="s">
        <v>427</v>
      </c>
      <c r="Y65" s="19"/>
      <c r="Z65" s="19" t="s">
        <v>798</v>
      </c>
      <c r="AA65" s="74">
        <v>42745</v>
      </c>
      <c r="AB65" s="19"/>
      <c r="AC65" s="23"/>
      <c r="AD65" s="23"/>
      <c r="AE65" s="23"/>
      <c r="AF65" s="23" t="s">
        <v>895</v>
      </c>
      <c r="AG65" s="23"/>
      <c r="AH65" s="23"/>
      <c r="AI65" s="19" t="s">
        <v>9</v>
      </c>
      <c r="AJ65" s="19"/>
      <c r="AK65" s="80" t="s">
        <v>400</v>
      </c>
      <c r="AL65" s="80" t="s">
        <v>401</v>
      </c>
      <c r="AM65" s="83"/>
      <c r="AN65" s="83"/>
      <c r="AO65" s="21"/>
      <c r="AP65" s="108"/>
      <c r="AQ65" s="108"/>
      <c r="AR65" s="110"/>
    </row>
    <row r="66" spans="1:107" s="5" customFormat="1" ht="48">
      <c r="A66" s="175">
        <v>64</v>
      </c>
      <c r="B66" s="75" t="s">
        <v>232</v>
      </c>
      <c r="C66" s="76" t="s">
        <v>324</v>
      </c>
      <c r="D66" s="76" t="s">
        <v>330</v>
      </c>
      <c r="E66" s="76" t="s">
        <v>328</v>
      </c>
      <c r="F66" s="76"/>
      <c r="G66" s="20"/>
      <c r="H66" s="20"/>
      <c r="I66" s="20"/>
      <c r="J66" s="20"/>
      <c r="K66" s="190" t="s">
        <v>268</v>
      </c>
      <c r="L66" s="201">
        <v>1</v>
      </c>
      <c r="M66" s="20"/>
      <c r="N66" s="20"/>
      <c r="O66" s="20" t="s">
        <v>327</v>
      </c>
      <c r="P66" s="20" t="s">
        <v>417</v>
      </c>
      <c r="Q66" s="20" t="s">
        <v>347</v>
      </c>
      <c r="R66" s="20"/>
      <c r="S66" s="82"/>
      <c r="T66" s="19"/>
      <c r="U66" s="69"/>
      <c r="V66" s="19"/>
      <c r="W66" s="138"/>
      <c r="X66" s="19" t="s">
        <v>427</v>
      </c>
      <c r="Y66" s="19" t="s">
        <v>12</v>
      </c>
      <c r="Z66" s="170" t="s">
        <v>787</v>
      </c>
      <c r="AA66" s="171">
        <v>42745</v>
      </c>
      <c r="AB66" s="170" t="s">
        <v>788</v>
      </c>
      <c r="AC66" s="172">
        <v>13</v>
      </c>
      <c r="AD66" s="172">
        <v>0</v>
      </c>
      <c r="AE66" s="172">
        <v>0</v>
      </c>
      <c r="AF66" s="23"/>
      <c r="AG66" s="23"/>
      <c r="AH66" s="23"/>
      <c r="AI66" s="19" t="s">
        <v>7</v>
      </c>
      <c r="AJ66" s="19"/>
      <c r="AK66" s="80" t="s">
        <v>400</v>
      </c>
      <c r="AL66" s="80" t="s">
        <v>401</v>
      </c>
      <c r="AM66" s="83"/>
      <c r="AN66" s="83"/>
      <c r="AO66" s="21"/>
      <c r="AP66" s="108"/>
      <c r="AQ66" s="108"/>
      <c r="AR66" s="110"/>
      <c r="AT66" s="4"/>
    </row>
    <row r="67" spans="1:107" s="5" customFormat="1" ht="48">
      <c r="A67" s="175">
        <v>65</v>
      </c>
      <c r="B67" s="75" t="s">
        <v>232</v>
      </c>
      <c r="C67" s="76" t="s">
        <v>324</v>
      </c>
      <c r="D67" s="76" t="s">
        <v>331</v>
      </c>
      <c r="E67" s="76" t="s">
        <v>332</v>
      </c>
      <c r="F67" s="76"/>
      <c r="G67" s="20"/>
      <c r="H67" s="20"/>
      <c r="I67" s="20"/>
      <c r="J67" s="20"/>
      <c r="K67" s="190" t="s">
        <v>268</v>
      </c>
      <c r="L67" s="201">
        <v>1</v>
      </c>
      <c r="M67" s="20"/>
      <c r="N67" s="20"/>
      <c r="O67" s="20" t="s">
        <v>329</v>
      </c>
      <c r="P67" s="20" t="s">
        <v>418</v>
      </c>
      <c r="Q67" s="20" t="s">
        <v>345</v>
      </c>
      <c r="R67" s="20"/>
      <c r="S67" s="82"/>
      <c r="T67" s="19"/>
      <c r="U67" s="69"/>
      <c r="V67" s="19"/>
      <c r="W67" s="138"/>
      <c r="X67" s="19" t="s">
        <v>427</v>
      </c>
      <c r="Y67" s="19" t="s">
        <v>12</v>
      </c>
      <c r="Z67" s="170" t="s">
        <v>787</v>
      </c>
      <c r="AA67" s="171">
        <v>42745</v>
      </c>
      <c r="AB67" s="170" t="s">
        <v>788</v>
      </c>
      <c r="AC67" s="172">
        <v>13</v>
      </c>
      <c r="AD67" s="172">
        <v>0</v>
      </c>
      <c r="AE67" s="172">
        <v>0</v>
      </c>
      <c r="AF67" s="23"/>
      <c r="AG67" s="23"/>
      <c r="AH67" s="23"/>
      <c r="AI67" s="19" t="s">
        <v>7</v>
      </c>
      <c r="AJ67" s="19"/>
      <c r="AK67" s="80" t="s">
        <v>400</v>
      </c>
      <c r="AL67" s="80" t="s">
        <v>401</v>
      </c>
      <c r="AM67" s="83"/>
      <c r="AN67" s="83"/>
      <c r="AO67" s="21"/>
      <c r="AP67" s="108"/>
      <c r="AQ67" s="108"/>
      <c r="AR67" s="110"/>
    </row>
    <row r="68" spans="1:107" s="5" customFormat="1" ht="48">
      <c r="A68" s="175">
        <v>66</v>
      </c>
      <c r="B68" s="75" t="s">
        <v>232</v>
      </c>
      <c r="C68" s="76" t="s">
        <v>324</v>
      </c>
      <c r="D68" s="76" t="s">
        <v>333</v>
      </c>
      <c r="E68" s="76" t="s">
        <v>337</v>
      </c>
      <c r="F68" s="76"/>
      <c r="G68" s="20"/>
      <c r="H68" s="20"/>
      <c r="I68" s="20"/>
      <c r="J68" s="20"/>
      <c r="K68" s="190" t="s">
        <v>268</v>
      </c>
      <c r="L68" s="201">
        <v>1</v>
      </c>
      <c r="M68" s="20"/>
      <c r="N68" s="20"/>
      <c r="O68" s="20" t="s">
        <v>335</v>
      </c>
      <c r="P68" s="20" t="s">
        <v>419</v>
      </c>
      <c r="Q68" s="20"/>
      <c r="R68" s="20"/>
      <c r="S68" s="82"/>
      <c r="T68" s="19"/>
      <c r="U68" s="69"/>
      <c r="V68" s="19"/>
      <c r="W68" s="138"/>
      <c r="X68" s="19" t="s">
        <v>427</v>
      </c>
      <c r="Y68" s="19" t="s">
        <v>12</v>
      </c>
      <c r="Z68" s="170" t="s">
        <v>787</v>
      </c>
      <c r="AA68" s="171">
        <v>42745</v>
      </c>
      <c r="AB68" s="170" t="s">
        <v>788</v>
      </c>
      <c r="AC68" s="172">
        <v>13</v>
      </c>
      <c r="AD68" s="172">
        <v>0</v>
      </c>
      <c r="AE68" s="172">
        <v>0</v>
      </c>
      <c r="AF68" s="23"/>
      <c r="AG68" s="23"/>
      <c r="AH68" s="23"/>
      <c r="AI68" s="19" t="s">
        <v>7</v>
      </c>
      <c r="AJ68" s="19"/>
      <c r="AK68" s="80" t="s">
        <v>400</v>
      </c>
      <c r="AL68" s="80" t="s">
        <v>401</v>
      </c>
      <c r="AM68" s="83"/>
      <c r="AN68" s="83"/>
      <c r="AO68" s="21"/>
      <c r="AP68" s="108"/>
      <c r="AQ68" s="108"/>
      <c r="AR68" s="110"/>
      <c r="AS68" s="4"/>
    </row>
    <row r="69" spans="1:107" s="5" customFormat="1" ht="48">
      <c r="A69" s="175">
        <v>67</v>
      </c>
      <c r="B69" s="75" t="s">
        <v>232</v>
      </c>
      <c r="C69" s="76" t="s">
        <v>324</v>
      </c>
      <c r="D69" s="76" t="s">
        <v>338</v>
      </c>
      <c r="E69" s="76" t="s">
        <v>341</v>
      </c>
      <c r="F69" s="76"/>
      <c r="G69" s="20"/>
      <c r="H69" s="20"/>
      <c r="I69" s="20"/>
      <c r="J69" s="20"/>
      <c r="K69" s="190" t="s">
        <v>268</v>
      </c>
      <c r="L69" s="201">
        <v>1</v>
      </c>
      <c r="M69" s="20"/>
      <c r="N69" s="20"/>
      <c r="O69" s="20" t="s">
        <v>339</v>
      </c>
      <c r="P69" s="20" t="s">
        <v>420</v>
      </c>
      <c r="Q69" s="20" t="s">
        <v>344</v>
      </c>
      <c r="R69" s="20"/>
      <c r="S69" s="82"/>
      <c r="T69" s="19"/>
      <c r="U69" s="69"/>
      <c r="V69" s="19"/>
      <c r="W69" s="138"/>
      <c r="X69" s="19" t="s">
        <v>427</v>
      </c>
      <c r="Y69" s="19" t="s">
        <v>12</v>
      </c>
      <c r="Z69" s="170" t="s">
        <v>787</v>
      </c>
      <c r="AA69" s="171">
        <v>42745</v>
      </c>
      <c r="AB69" s="170" t="s">
        <v>788</v>
      </c>
      <c r="AC69" s="172">
        <v>13</v>
      </c>
      <c r="AD69" s="172">
        <v>0</v>
      </c>
      <c r="AE69" s="172">
        <v>0</v>
      </c>
      <c r="AF69" s="23"/>
      <c r="AG69" s="23"/>
      <c r="AH69" s="23"/>
      <c r="AI69" s="19" t="s">
        <v>7</v>
      </c>
      <c r="AJ69" s="19"/>
      <c r="AK69" s="80" t="s">
        <v>400</v>
      </c>
      <c r="AL69" s="80" t="s">
        <v>401</v>
      </c>
      <c r="AM69" s="83"/>
      <c r="AN69" s="83"/>
      <c r="AO69" s="21"/>
      <c r="AP69" s="108"/>
      <c r="AQ69" s="108"/>
      <c r="AR69" s="110"/>
      <c r="AS69" s="4"/>
    </row>
    <row r="70" spans="1:107" s="5" customFormat="1" ht="48">
      <c r="A70" s="175">
        <v>68</v>
      </c>
      <c r="B70" s="75" t="s">
        <v>232</v>
      </c>
      <c r="C70" s="76" t="s">
        <v>324</v>
      </c>
      <c r="D70" s="76" t="s">
        <v>348</v>
      </c>
      <c r="E70" s="76" t="s">
        <v>341</v>
      </c>
      <c r="F70" s="76"/>
      <c r="G70" s="20"/>
      <c r="H70" s="20"/>
      <c r="I70" s="20"/>
      <c r="J70" s="20"/>
      <c r="K70" s="190" t="s">
        <v>268</v>
      </c>
      <c r="L70" s="201">
        <v>1</v>
      </c>
      <c r="M70" s="20"/>
      <c r="N70" s="20"/>
      <c r="O70" s="20" t="s">
        <v>342</v>
      </c>
      <c r="P70" s="20" t="s">
        <v>342</v>
      </c>
      <c r="Q70" s="20" t="s">
        <v>343</v>
      </c>
      <c r="R70" s="20"/>
      <c r="S70" s="82"/>
      <c r="T70" s="19"/>
      <c r="U70" s="69"/>
      <c r="V70" s="19"/>
      <c r="W70" s="138"/>
      <c r="X70" s="19" t="s">
        <v>427</v>
      </c>
      <c r="Y70" s="19" t="s">
        <v>12</v>
      </c>
      <c r="Z70" s="170" t="s">
        <v>787</v>
      </c>
      <c r="AA70" s="171">
        <v>42745</v>
      </c>
      <c r="AB70" s="170" t="s">
        <v>788</v>
      </c>
      <c r="AC70" s="172">
        <v>13</v>
      </c>
      <c r="AD70" s="172">
        <v>0</v>
      </c>
      <c r="AE70" s="172">
        <v>0</v>
      </c>
      <c r="AF70" s="23"/>
      <c r="AG70" s="23"/>
      <c r="AH70" s="23"/>
      <c r="AI70" s="19" t="s">
        <v>7</v>
      </c>
      <c r="AJ70" s="19"/>
      <c r="AK70" s="80" t="s">
        <v>400</v>
      </c>
      <c r="AL70" s="80" t="s">
        <v>401</v>
      </c>
      <c r="AM70" s="83"/>
      <c r="AN70" s="83"/>
      <c r="AO70" s="21"/>
      <c r="AP70" s="108"/>
      <c r="AQ70" s="108"/>
      <c r="AR70" s="110"/>
    </row>
    <row r="71" spans="1:107" s="5" customFormat="1" ht="48">
      <c r="A71" s="175">
        <v>69</v>
      </c>
      <c r="B71" s="75" t="s">
        <v>232</v>
      </c>
      <c r="C71" s="76" t="s">
        <v>324</v>
      </c>
      <c r="D71" s="76" t="s">
        <v>349</v>
      </c>
      <c r="E71" s="76" t="s">
        <v>351</v>
      </c>
      <c r="F71" s="76"/>
      <c r="G71" s="20"/>
      <c r="H71" s="20"/>
      <c r="I71" s="20"/>
      <c r="J71" s="20"/>
      <c r="K71" s="190" t="s">
        <v>290</v>
      </c>
      <c r="L71" s="201">
        <v>1</v>
      </c>
      <c r="M71" s="145"/>
      <c r="N71" s="145"/>
      <c r="O71" s="20" t="s">
        <v>350</v>
      </c>
      <c r="P71" s="20"/>
      <c r="Q71" s="20" t="s">
        <v>421</v>
      </c>
      <c r="R71" s="20"/>
      <c r="S71" s="82"/>
      <c r="T71" s="19" t="s">
        <v>829</v>
      </c>
      <c r="U71" s="69"/>
      <c r="V71" s="19" t="s">
        <v>833</v>
      </c>
      <c r="W71" s="138"/>
      <c r="X71" s="19" t="s">
        <v>427</v>
      </c>
      <c r="Y71" s="19"/>
      <c r="Z71" s="19" t="s">
        <v>803</v>
      </c>
      <c r="AA71" s="74">
        <v>42780</v>
      </c>
      <c r="AB71" s="19"/>
      <c r="AC71" s="23"/>
      <c r="AD71" s="23"/>
      <c r="AE71" s="23"/>
      <c r="AF71" s="23" t="s">
        <v>895</v>
      </c>
      <c r="AG71" s="23"/>
      <c r="AH71" s="23"/>
      <c r="AI71" s="19" t="s">
        <v>9</v>
      </c>
      <c r="AJ71" s="19"/>
      <c r="AK71" s="80" t="s">
        <v>400</v>
      </c>
      <c r="AL71" s="80" t="s">
        <v>401</v>
      </c>
      <c r="AM71" s="83"/>
      <c r="AN71" s="83"/>
      <c r="AO71" s="21"/>
      <c r="AP71" s="108"/>
      <c r="AQ71" s="108"/>
      <c r="AR71" s="110"/>
      <c r="AS71" s="4"/>
    </row>
    <row r="72" spans="1:107" s="5" customFormat="1" ht="180">
      <c r="A72" s="175">
        <v>70</v>
      </c>
      <c r="B72" s="75" t="s">
        <v>232</v>
      </c>
      <c r="C72" s="76" t="s">
        <v>324</v>
      </c>
      <c r="D72" s="76" t="s">
        <v>353</v>
      </c>
      <c r="E72" s="76" t="s">
        <v>355</v>
      </c>
      <c r="F72" s="76"/>
      <c r="G72" s="20"/>
      <c r="H72" s="20"/>
      <c r="I72" s="20"/>
      <c r="J72" s="20"/>
      <c r="K72" s="190" t="s">
        <v>290</v>
      </c>
      <c r="L72" s="201">
        <v>1</v>
      </c>
      <c r="M72" s="145"/>
      <c r="N72" s="145"/>
      <c r="O72" s="20" t="s">
        <v>354</v>
      </c>
      <c r="P72" s="20"/>
      <c r="Q72" s="20" t="s">
        <v>422</v>
      </c>
      <c r="R72" s="20"/>
      <c r="S72" s="82"/>
      <c r="T72" s="19" t="s">
        <v>829</v>
      </c>
      <c r="U72" s="69"/>
      <c r="V72" s="19" t="s">
        <v>833</v>
      </c>
      <c r="W72" s="138"/>
      <c r="X72" s="19" t="s">
        <v>427</v>
      </c>
      <c r="Y72" s="19"/>
      <c r="Z72" s="19" t="s">
        <v>804</v>
      </c>
      <c r="AA72" s="74">
        <v>42780</v>
      </c>
      <c r="AB72" s="19"/>
      <c r="AC72" s="23"/>
      <c r="AD72" s="23"/>
      <c r="AE72" s="23"/>
      <c r="AF72" s="23" t="s">
        <v>895</v>
      </c>
      <c r="AG72" s="23"/>
      <c r="AH72" s="23"/>
      <c r="AI72" s="19" t="s">
        <v>9</v>
      </c>
      <c r="AJ72" s="19"/>
      <c r="AK72" s="80" t="s">
        <v>400</v>
      </c>
      <c r="AL72" s="80" t="s">
        <v>401</v>
      </c>
      <c r="AM72" s="83"/>
      <c r="AN72" s="83"/>
      <c r="AO72" s="21"/>
      <c r="AP72" s="108"/>
      <c r="AQ72" s="108"/>
      <c r="AR72" s="110"/>
    </row>
    <row r="73" spans="1:107" s="5" customFormat="1" ht="36">
      <c r="A73" s="175">
        <v>71</v>
      </c>
      <c r="B73" s="75" t="s">
        <v>232</v>
      </c>
      <c r="C73" s="76" t="s">
        <v>324</v>
      </c>
      <c r="D73" s="76" t="s">
        <v>356</v>
      </c>
      <c r="E73" s="76" t="s">
        <v>358</v>
      </c>
      <c r="F73" s="76"/>
      <c r="G73" s="20"/>
      <c r="H73" s="20"/>
      <c r="I73" s="20"/>
      <c r="J73" s="20"/>
      <c r="K73" s="190" t="s">
        <v>290</v>
      </c>
      <c r="L73" s="201">
        <v>1</v>
      </c>
      <c r="M73" s="145"/>
      <c r="N73" s="145"/>
      <c r="O73" s="20" t="s">
        <v>357</v>
      </c>
      <c r="P73" s="20"/>
      <c r="Q73" s="20" t="s">
        <v>423</v>
      </c>
      <c r="R73" s="20"/>
      <c r="S73" s="82"/>
      <c r="T73" s="19" t="s">
        <v>829</v>
      </c>
      <c r="U73" s="69"/>
      <c r="V73" s="19" t="s">
        <v>833</v>
      </c>
      <c r="W73" s="138"/>
      <c r="X73" s="19" t="s">
        <v>427</v>
      </c>
      <c r="Y73" s="19"/>
      <c r="Z73" s="19" t="s">
        <v>802</v>
      </c>
      <c r="AA73" s="74">
        <v>42780</v>
      </c>
      <c r="AB73" s="19"/>
      <c r="AC73" s="23"/>
      <c r="AD73" s="23"/>
      <c r="AE73" s="23"/>
      <c r="AF73" s="23" t="s">
        <v>895</v>
      </c>
      <c r="AG73" s="23"/>
      <c r="AH73" s="23"/>
      <c r="AI73" s="19" t="s">
        <v>9</v>
      </c>
      <c r="AJ73" s="19"/>
      <c r="AK73" s="80" t="s">
        <v>400</v>
      </c>
      <c r="AL73" s="80" t="s">
        <v>401</v>
      </c>
      <c r="AM73" s="83"/>
      <c r="AN73" s="83"/>
      <c r="AO73" s="21"/>
      <c r="AP73" s="108"/>
      <c r="AQ73" s="108"/>
      <c r="AR73" s="110"/>
    </row>
    <row r="74" spans="1:107" s="5" customFormat="1" ht="84">
      <c r="A74" s="175">
        <v>72</v>
      </c>
      <c r="B74" s="75" t="s">
        <v>232</v>
      </c>
      <c r="C74" s="76" t="s">
        <v>324</v>
      </c>
      <c r="D74" s="76" t="s">
        <v>361</v>
      </c>
      <c r="E74" s="76" t="s">
        <v>362</v>
      </c>
      <c r="F74" s="76"/>
      <c r="G74" s="20"/>
      <c r="H74" s="20"/>
      <c r="I74" s="20"/>
      <c r="J74" s="20"/>
      <c r="K74" s="190" t="s">
        <v>268</v>
      </c>
      <c r="L74" s="201">
        <v>1</v>
      </c>
      <c r="M74" s="20"/>
      <c r="N74" s="20"/>
      <c r="O74" s="20" t="s">
        <v>359</v>
      </c>
      <c r="P74" s="20" t="s">
        <v>424</v>
      </c>
      <c r="Q74" s="20"/>
      <c r="R74" s="20"/>
      <c r="S74" s="82"/>
      <c r="T74" s="19"/>
      <c r="U74" s="69"/>
      <c r="V74" s="19"/>
      <c r="W74" s="138"/>
      <c r="X74" s="19" t="s">
        <v>427</v>
      </c>
      <c r="Y74" s="19" t="s">
        <v>12</v>
      </c>
      <c r="Z74" s="170" t="s">
        <v>787</v>
      </c>
      <c r="AA74" s="171">
        <v>42745</v>
      </c>
      <c r="AB74" s="170" t="s">
        <v>788</v>
      </c>
      <c r="AC74" s="172">
        <v>13</v>
      </c>
      <c r="AD74" s="172">
        <v>0</v>
      </c>
      <c r="AE74" s="172">
        <v>0</v>
      </c>
      <c r="AF74" s="23"/>
      <c r="AG74" s="23"/>
      <c r="AH74" s="23"/>
      <c r="AI74" s="19" t="s">
        <v>7</v>
      </c>
      <c r="AJ74" s="19"/>
      <c r="AK74" s="80" t="s">
        <v>400</v>
      </c>
      <c r="AL74" s="80" t="s">
        <v>401</v>
      </c>
      <c r="AM74" s="83"/>
      <c r="AN74" s="83"/>
      <c r="AO74" s="21"/>
      <c r="AP74" s="108"/>
      <c r="AQ74" s="108"/>
      <c r="AR74" s="110"/>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row>
    <row r="75" spans="1:107" s="5" customFormat="1" ht="288">
      <c r="A75" s="175">
        <v>73</v>
      </c>
      <c r="B75" s="75" t="s">
        <v>232</v>
      </c>
      <c r="C75" s="76" t="s">
        <v>324</v>
      </c>
      <c r="D75" s="76" t="s">
        <v>365</v>
      </c>
      <c r="E75" s="76" t="s">
        <v>366</v>
      </c>
      <c r="F75" s="76"/>
      <c r="G75" s="20"/>
      <c r="H75" s="20"/>
      <c r="I75" s="20"/>
      <c r="J75" s="20"/>
      <c r="K75" s="190" t="s">
        <v>268</v>
      </c>
      <c r="L75" s="201">
        <v>1</v>
      </c>
      <c r="M75" s="20"/>
      <c r="N75" s="20"/>
      <c r="O75" s="20" t="s">
        <v>363</v>
      </c>
      <c r="P75" s="20" t="s">
        <v>425</v>
      </c>
      <c r="Q75" s="20"/>
      <c r="R75" s="20"/>
      <c r="S75" s="82"/>
      <c r="T75" s="19"/>
      <c r="U75" s="69"/>
      <c r="V75" s="19"/>
      <c r="W75" s="138"/>
      <c r="X75" s="19" t="s">
        <v>427</v>
      </c>
      <c r="Y75" s="19" t="s">
        <v>12</v>
      </c>
      <c r="Z75" s="170" t="s">
        <v>787</v>
      </c>
      <c r="AA75" s="171">
        <v>42745</v>
      </c>
      <c r="AB75" s="170" t="s">
        <v>788</v>
      </c>
      <c r="AC75" s="172">
        <v>13</v>
      </c>
      <c r="AD75" s="172">
        <v>0</v>
      </c>
      <c r="AE75" s="172">
        <v>0</v>
      </c>
      <c r="AF75" s="23"/>
      <c r="AG75" s="23"/>
      <c r="AH75" s="23"/>
      <c r="AI75" s="19" t="s">
        <v>7</v>
      </c>
      <c r="AJ75" s="19"/>
      <c r="AK75" s="80" t="s">
        <v>400</v>
      </c>
      <c r="AL75" s="80" t="s">
        <v>401</v>
      </c>
      <c r="AM75" s="83"/>
      <c r="AN75" s="83"/>
      <c r="AO75" s="21"/>
      <c r="AP75" s="108"/>
      <c r="AQ75" s="108"/>
      <c r="AR75" s="110"/>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row>
    <row r="76" spans="1:107" s="5" customFormat="1" ht="48">
      <c r="A76" s="175">
        <v>74</v>
      </c>
      <c r="B76" s="75" t="s">
        <v>232</v>
      </c>
      <c r="C76" s="76" t="s">
        <v>324</v>
      </c>
      <c r="D76" s="76" t="s">
        <v>370</v>
      </c>
      <c r="E76" s="76" t="s">
        <v>371</v>
      </c>
      <c r="F76" s="76"/>
      <c r="G76" s="20"/>
      <c r="H76" s="20"/>
      <c r="I76" s="20"/>
      <c r="J76" s="20"/>
      <c r="K76" s="190" t="s">
        <v>268</v>
      </c>
      <c r="L76" s="201">
        <v>1</v>
      </c>
      <c r="M76" s="20"/>
      <c r="N76" s="20"/>
      <c r="O76" s="20" t="s">
        <v>367</v>
      </c>
      <c r="P76" s="20" t="s">
        <v>426</v>
      </c>
      <c r="Q76" s="20" t="s">
        <v>368</v>
      </c>
      <c r="R76" s="20"/>
      <c r="S76" s="82"/>
      <c r="T76" s="19"/>
      <c r="U76" s="69"/>
      <c r="V76" s="19"/>
      <c r="W76" s="138"/>
      <c r="X76" s="19" t="s">
        <v>427</v>
      </c>
      <c r="Y76" s="19" t="s">
        <v>12</v>
      </c>
      <c r="Z76" s="170" t="s">
        <v>787</v>
      </c>
      <c r="AA76" s="171">
        <v>42745</v>
      </c>
      <c r="AB76" s="170" t="s">
        <v>788</v>
      </c>
      <c r="AC76" s="172">
        <v>13</v>
      </c>
      <c r="AD76" s="172">
        <v>0</v>
      </c>
      <c r="AE76" s="172">
        <v>0</v>
      </c>
      <c r="AF76" s="23"/>
      <c r="AG76" s="23"/>
      <c r="AH76" s="23"/>
      <c r="AI76" s="19" t="s">
        <v>7</v>
      </c>
      <c r="AJ76" s="19"/>
      <c r="AK76" s="80" t="s">
        <v>400</v>
      </c>
      <c r="AL76" s="80" t="s">
        <v>401</v>
      </c>
      <c r="AM76" s="83"/>
      <c r="AN76" s="83"/>
      <c r="AO76" s="21"/>
      <c r="AP76" s="108"/>
      <c r="AQ76" s="108"/>
      <c r="AR76" s="110"/>
    </row>
    <row r="77" spans="1:107" s="5" customFormat="1" ht="48">
      <c r="A77" s="175">
        <v>75</v>
      </c>
      <c r="B77" s="75" t="s">
        <v>232</v>
      </c>
      <c r="C77" s="76" t="s">
        <v>239</v>
      </c>
      <c r="D77" s="76" t="s">
        <v>243</v>
      </c>
      <c r="E77" s="76" t="s">
        <v>242</v>
      </c>
      <c r="F77" s="76"/>
      <c r="G77" s="20"/>
      <c r="H77" s="20" t="e">
        <v>#N/A</v>
      </c>
      <c r="I77" s="20"/>
      <c r="J77" s="20"/>
      <c r="K77" s="190" t="s">
        <v>254</v>
      </c>
      <c r="L77" s="201">
        <v>1</v>
      </c>
      <c r="M77" s="20"/>
      <c r="N77" s="20"/>
      <c r="O77" s="20" t="s">
        <v>428</v>
      </c>
      <c r="P77" s="20"/>
      <c r="Q77" s="20" t="s">
        <v>429</v>
      </c>
      <c r="R77" s="20"/>
      <c r="S77" s="82"/>
      <c r="T77" s="19" t="s">
        <v>811</v>
      </c>
      <c r="U77" s="69"/>
      <c r="V77" s="19"/>
      <c r="W77" s="138"/>
      <c r="X77" s="19"/>
      <c r="Y77" s="19"/>
      <c r="Z77" s="19" t="s">
        <v>811</v>
      </c>
      <c r="AA77" s="74"/>
      <c r="AB77" s="19"/>
      <c r="AC77" s="23"/>
      <c r="AD77" s="23"/>
      <c r="AE77" s="23"/>
      <c r="AF77" s="23" t="s">
        <v>895</v>
      </c>
      <c r="AG77" s="23"/>
      <c r="AH77" s="23"/>
      <c r="AI77" s="19" t="s">
        <v>9</v>
      </c>
      <c r="AJ77" s="19"/>
      <c r="AK77" s="80" t="e">
        <v>#REF!</v>
      </c>
      <c r="AL77" s="80" t="e">
        <v>#REF!</v>
      </c>
      <c r="AM77" s="83"/>
      <c r="AN77" s="83"/>
      <c r="AO77" s="21"/>
      <c r="AP77" s="108"/>
      <c r="AQ77" s="108"/>
      <c r="AR77" s="110"/>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row>
    <row r="78" spans="1:107" s="5" customFormat="1" ht="72">
      <c r="A78" s="175">
        <v>76</v>
      </c>
      <c r="B78" s="75" t="s">
        <v>232</v>
      </c>
      <c r="C78" s="76" t="s">
        <v>430</v>
      </c>
      <c r="D78" s="76" t="s">
        <v>431</v>
      </c>
      <c r="E78" s="76" t="s">
        <v>432</v>
      </c>
      <c r="F78" s="76"/>
      <c r="G78" s="20"/>
      <c r="H78" s="20"/>
      <c r="I78" s="20"/>
      <c r="J78" s="20"/>
      <c r="K78" s="190" t="s">
        <v>236</v>
      </c>
      <c r="L78" s="201">
        <v>1</v>
      </c>
      <c r="M78" s="20"/>
      <c r="N78" s="20"/>
      <c r="O78" s="20"/>
      <c r="P78" s="20"/>
      <c r="Q78" s="20" t="s">
        <v>433</v>
      </c>
      <c r="R78" s="20"/>
      <c r="S78" s="82"/>
      <c r="T78" s="19" t="s">
        <v>812</v>
      </c>
      <c r="U78" s="69"/>
      <c r="V78" s="19" t="s">
        <v>942</v>
      </c>
      <c r="W78" s="138"/>
      <c r="X78" s="19"/>
      <c r="Y78" s="19" t="s">
        <v>13</v>
      </c>
      <c r="Z78" s="19" t="s">
        <v>1011</v>
      </c>
      <c r="AA78" s="74">
        <v>42808</v>
      </c>
      <c r="AB78" s="19" t="s">
        <v>990</v>
      </c>
      <c r="AC78" s="23">
        <v>8</v>
      </c>
      <c r="AD78" s="23">
        <v>0</v>
      </c>
      <c r="AE78" s="23">
        <v>1</v>
      </c>
      <c r="AF78" s="23"/>
      <c r="AG78" s="23"/>
      <c r="AH78" s="23"/>
      <c r="AI78" s="19" t="s">
        <v>9</v>
      </c>
      <c r="AJ78" s="19"/>
      <c r="AK78" s="80" t="s">
        <v>434</v>
      </c>
      <c r="AL78" s="80" t="s">
        <v>435</v>
      </c>
      <c r="AM78" s="83"/>
      <c r="AN78" s="83"/>
      <c r="AO78" s="21"/>
      <c r="AP78" s="108"/>
      <c r="AQ78" s="108"/>
      <c r="AR78" s="110"/>
    </row>
    <row r="79" spans="1:107" s="5" customFormat="1" ht="48">
      <c r="A79" s="175">
        <v>77</v>
      </c>
      <c r="B79" s="75" t="s">
        <v>232</v>
      </c>
      <c r="C79" s="76" t="s">
        <v>430</v>
      </c>
      <c r="D79" s="76" t="s">
        <v>436</v>
      </c>
      <c r="E79" s="76" t="s">
        <v>432</v>
      </c>
      <c r="F79" s="76"/>
      <c r="G79" s="20"/>
      <c r="H79" s="20"/>
      <c r="I79" s="20"/>
      <c r="J79" s="20"/>
      <c r="K79" s="190" t="s">
        <v>236</v>
      </c>
      <c r="L79" s="201">
        <v>1</v>
      </c>
      <c r="M79" s="20"/>
      <c r="N79" s="20"/>
      <c r="O79" s="20"/>
      <c r="P79" s="20"/>
      <c r="Q79" s="20" t="s">
        <v>437</v>
      </c>
      <c r="R79" s="20"/>
      <c r="S79" s="82"/>
      <c r="T79" s="19" t="s">
        <v>812</v>
      </c>
      <c r="U79" s="69"/>
      <c r="V79" s="19" t="s">
        <v>921</v>
      </c>
      <c r="W79" s="138"/>
      <c r="X79" s="19"/>
      <c r="Y79" s="19" t="s">
        <v>12</v>
      </c>
      <c r="Z79" s="19" t="s">
        <v>1012</v>
      </c>
      <c r="AA79" s="74">
        <v>42780</v>
      </c>
      <c r="AB79" s="19"/>
      <c r="AC79" s="23"/>
      <c r="AD79" s="23"/>
      <c r="AE79" s="23"/>
      <c r="AF79" s="23"/>
      <c r="AG79" s="23"/>
      <c r="AH79" s="189"/>
      <c r="AI79" s="19" t="s">
        <v>9</v>
      </c>
      <c r="AJ79" s="19"/>
      <c r="AK79" s="80" t="s">
        <v>434</v>
      </c>
      <c r="AL79" s="80" t="s">
        <v>435</v>
      </c>
      <c r="AM79" s="83"/>
      <c r="AN79" s="83"/>
      <c r="AO79" s="21"/>
      <c r="AP79" s="108"/>
      <c r="AQ79" s="108"/>
      <c r="AR79" s="110"/>
    </row>
    <row r="80" spans="1:107" s="5" customFormat="1" ht="36">
      <c r="A80" s="175">
        <v>78</v>
      </c>
      <c r="B80" s="75" t="s">
        <v>232</v>
      </c>
      <c r="C80" s="76" t="s">
        <v>430</v>
      </c>
      <c r="D80" s="76" t="s">
        <v>438</v>
      </c>
      <c r="E80" s="76" t="s">
        <v>439</v>
      </c>
      <c r="F80" s="76"/>
      <c r="G80" s="20"/>
      <c r="H80" s="20"/>
      <c r="I80" s="20"/>
      <c r="J80" s="20"/>
      <c r="K80" s="190" t="s">
        <v>236</v>
      </c>
      <c r="L80" s="201">
        <v>1</v>
      </c>
      <c r="M80" s="20"/>
      <c r="N80" s="20"/>
      <c r="O80" s="20" t="s">
        <v>440</v>
      </c>
      <c r="P80" s="20" t="s">
        <v>441</v>
      </c>
      <c r="Q80" s="20" t="s">
        <v>442</v>
      </c>
      <c r="R80" s="20"/>
      <c r="S80" s="82"/>
      <c r="T80" s="19" t="s">
        <v>814</v>
      </c>
      <c r="U80" s="69"/>
      <c r="V80" s="19"/>
      <c r="W80" s="138"/>
      <c r="X80" s="19"/>
      <c r="Y80" s="19" t="s">
        <v>13</v>
      </c>
      <c r="Z80" s="19" t="s">
        <v>881</v>
      </c>
      <c r="AA80" s="74">
        <v>42780</v>
      </c>
      <c r="AB80" s="19"/>
      <c r="AC80" s="23"/>
      <c r="AD80" s="23"/>
      <c r="AE80" s="23"/>
      <c r="AF80" s="23"/>
      <c r="AG80" s="23"/>
      <c r="AH80" s="23"/>
      <c r="AI80" s="19" t="s">
        <v>7</v>
      </c>
      <c r="AJ80" s="19"/>
      <c r="AK80" s="80" t="s">
        <v>434</v>
      </c>
      <c r="AL80" s="80" t="s">
        <v>435</v>
      </c>
      <c r="AM80" s="83"/>
      <c r="AN80" s="83"/>
      <c r="AO80" s="21"/>
      <c r="AP80" s="108"/>
      <c r="AQ80" s="108"/>
      <c r="AR80" s="110"/>
    </row>
    <row r="81" spans="1:107" s="5" customFormat="1" ht="84">
      <c r="A81" s="175">
        <v>79</v>
      </c>
      <c r="B81" s="75" t="s">
        <v>232</v>
      </c>
      <c r="C81" s="76" t="s">
        <v>430</v>
      </c>
      <c r="D81" s="76" t="s">
        <v>443</v>
      </c>
      <c r="E81" s="76" t="s">
        <v>439</v>
      </c>
      <c r="F81" s="76"/>
      <c r="G81" s="20"/>
      <c r="H81" s="20"/>
      <c r="I81" s="20"/>
      <c r="J81" s="20"/>
      <c r="K81" s="190" t="s">
        <v>236</v>
      </c>
      <c r="L81" s="201">
        <v>1</v>
      </c>
      <c r="M81" s="20"/>
      <c r="N81" s="20"/>
      <c r="O81" s="20" t="s">
        <v>444</v>
      </c>
      <c r="P81" s="20" t="s">
        <v>445</v>
      </c>
      <c r="Q81" s="20" t="s">
        <v>446</v>
      </c>
      <c r="R81" s="20"/>
      <c r="S81" s="82"/>
      <c r="T81" s="19" t="s">
        <v>814</v>
      </c>
      <c r="U81" s="69"/>
      <c r="V81" s="19"/>
      <c r="W81" s="138"/>
      <c r="X81" s="19"/>
      <c r="Y81" s="19" t="s">
        <v>14</v>
      </c>
      <c r="Z81" s="19" t="s">
        <v>882</v>
      </c>
      <c r="AA81" s="74">
        <v>42780</v>
      </c>
      <c r="AB81" s="19"/>
      <c r="AC81" s="23"/>
      <c r="AD81" s="23"/>
      <c r="AE81" s="23"/>
      <c r="AF81" s="23"/>
      <c r="AG81" s="23"/>
      <c r="AH81" s="23"/>
      <c r="AI81" s="19" t="s">
        <v>9</v>
      </c>
      <c r="AJ81" s="19"/>
      <c r="AK81" s="80" t="s">
        <v>434</v>
      </c>
      <c r="AL81" s="80" t="s">
        <v>435</v>
      </c>
      <c r="AM81" s="83"/>
      <c r="AN81" s="83"/>
      <c r="AO81" s="21"/>
      <c r="AP81" s="108"/>
      <c r="AQ81" s="108"/>
      <c r="AR81" s="110"/>
    </row>
    <row r="82" spans="1:107" s="5" customFormat="1" ht="132">
      <c r="A82" s="175">
        <v>80</v>
      </c>
      <c r="B82" s="75" t="s">
        <v>232</v>
      </c>
      <c r="C82" s="76" t="s">
        <v>430</v>
      </c>
      <c r="D82" s="76" t="s">
        <v>447</v>
      </c>
      <c r="E82" s="76" t="s">
        <v>448</v>
      </c>
      <c r="F82" s="76"/>
      <c r="G82" s="20"/>
      <c r="H82" s="20"/>
      <c r="I82" s="20"/>
      <c r="J82" s="20"/>
      <c r="K82" s="147" t="s">
        <v>236</v>
      </c>
      <c r="L82" s="202">
        <v>1</v>
      </c>
      <c r="M82" s="20"/>
      <c r="N82" s="20"/>
      <c r="O82" s="20" t="s">
        <v>449</v>
      </c>
      <c r="P82" s="20" t="s">
        <v>450</v>
      </c>
      <c r="Q82" s="20" t="s">
        <v>451</v>
      </c>
      <c r="R82" s="20"/>
      <c r="S82" s="82"/>
      <c r="T82" s="19" t="s">
        <v>814</v>
      </c>
      <c r="U82" s="69"/>
      <c r="V82" s="19" t="s">
        <v>942</v>
      </c>
      <c r="W82" s="138"/>
      <c r="X82" s="19"/>
      <c r="Y82" s="19" t="s">
        <v>13</v>
      </c>
      <c r="Z82" s="19" t="s">
        <v>949</v>
      </c>
      <c r="AA82" s="74">
        <v>42808</v>
      </c>
      <c r="AB82" s="19" t="s">
        <v>990</v>
      </c>
      <c r="AC82" s="23">
        <v>8</v>
      </c>
      <c r="AD82" s="23">
        <v>0</v>
      </c>
      <c r="AE82" s="23">
        <v>1</v>
      </c>
      <c r="AF82" s="23"/>
      <c r="AG82" s="23"/>
      <c r="AH82" s="23"/>
      <c r="AI82" s="19" t="s">
        <v>7</v>
      </c>
      <c r="AJ82" s="19"/>
      <c r="AK82" s="80" t="s">
        <v>434</v>
      </c>
      <c r="AL82" s="80" t="s">
        <v>435</v>
      </c>
      <c r="AM82" s="83"/>
      <c r="AN82" s="83"/>
      <c r="AO82" s="21"/>
      <c r="AP82" s="108"/>
      <c r="AQ82" s="108"/>
      <c r="AR82" s="110"/>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row>
    <row r="83" spans="1:107" s="5" customFormat="1" ht="302" customHeight="1">
      <c r="A83" s="175">
        <v>81</v>
      </c>
      <c r="B83" s="75" t="s">
        <v>232</v>
      </c>
      <c r="C83" s="76" t="s">
        <v>430</v>
      </c>
      <c r="D83" s="76" t="s">
        <v>452</v>
      </c>
      <c r="E83" s="76" t="s">
        <v>453</v>
      </c>
      <c r="F83" s="76"/>
      <c r="G83" s="20"/>
      <c r="H83" s="20"/>
      <c r="I83" s="20"/>
      <c r="J83" s="20"/>
      <c r="K83" s="147" t="s">
        <v>254</v>
      </c>
      <c r="L83" s="202">
        <v>1</v>
      </c>
      <c r="M83" s="20"/>
      <c r="N83" s="20"/>
      <c r="O83" s="20"/>
      <c r="P83" s="20"/>
      <c r="Q83" s="20" t="s">
        <v>454</v>
      </c>
      <c r="R83" s="20"/>
      <c r="S83" s="82"/>
      <c r="T83" s="19" t="s">
        <v>814</v>
      </c>
      <c r="U83" s="69"/>
      <c r="V83" s="19" t="s">
        <v>942</v>
      </c>
      <c r="W83" s="138"/>
      <c r="X83" s="19"/>
      <c r="Y83" s="19" t="s">
        <v>13</v>
      </c>
      <c r="Z83" s="19" t="s">
        <v>945</v>
      </c>
      <c r="AA83" s="74">
        <v>42808</v>
      </c>
      <c r="AB83" s="19" t="s">
        <v>990</v>
      </c>
      <c r="AC83" s="23">
        <v>8</v>
      </c>
      <c r="AD83" s="23">
        <v>0</v>
      </c>
      <c r="AE83" s="23">
        <v>1</v>
      </c>
      <c r="AF83" s="23"/>
      <c r="AG83" s="23"/>
      <c r="AH83" s="23"/>
      <c r="AI83" s="19" t="s">
        <v>7</v>
      </c>
      <c r="AJ83" s="19"/>
      <c r="AK83" s="80" t="s">
        <v>434</v>
      </c>
      <c r="AL83" s="80" t="s">
        <v>435</v>
      </c>
      <c r="AM83" s="83"/>
      <c r="AN83" s="83"/>
      <c r="AO83" s="21"/>
      <c r="AP83" s="108"/>
      <c r="AQ83" s="108"/>
      <c r="AR83" s="110"/>
      <c r="AS83" s="4"/>
    </row>
    <row r="84" spans="1:107" s="5" customFormat="1" ht="156">
      <c r="A84" s="175">
        <v>82</v>
      </c>
      <c r="B84" s="75" t="s">
        <v>232</v>
      </c>
      <c r="C84" s="76" t="s">
        <v>256</v>
      </c>
      <c r="D84" s="76" t="s">
        <v>455</v>
      </c>
      <c r="E84" s="76" t="s">
        <v>456</v>
      </c>
      <c r="F84" s="76"/>
      <c r="G84" s="20"/>
      <c r="H84" s="20"/>
      <c r="I84" s="20"/>
      <c r="J84" s="20"/>
      <c r="K84" s="190"/>
      <c r="L84" s="201">
        <v>1</v>
      </c>
      <c r="M84" s="20"/>
      <c r="N84" s="20"/>
      <c r="O84" s="20" t="s">
        <v>457</v>
      </c>
      <c r="P84" s="20"/>
      <c r="Q84" s="20" t="s">
        <v>458</v>
      </c>
      <c r="R84" s="20"/>
      <c r="S84" s="82"/>
      <c r="T84" s="19" t="s">
        <v>831</v>
      </c>
      <c r="U84" s="69"/>
      <c r="V84" s="19" t="s">
        <v>994</v>
      </c>
      <c r="W84" s="138"/>
      <c r="X84" s="19"/>
      <c r="Y84" s="19" t="s">
        <v>13</v>
      </c>
      <c r="Z84" s="19" t="s">
        <v>993</v>
      </c>
      <c r="AA84" s="73">
        <v>42810</v>
      </c>
      <c r="AB84" s="69" t="s">
        <v>995</v>
      </c>
      <c r="AC84" s="70">
        <v>7</v>
      </c>
      <c r="AD84" s="70">
        <v>0</v>
      </c>
      <c r="AE84" s="70">
        <v>3</v>
      </c>
      <c r="AF84" s="23"/>
      <c r="AG84" s="23"/>
      <c r="AH84" s="23"/>
      <c r="AI84" s="19" t="s">
        <v>9</v>
      </c>
      <c r="AJ84" s="19"/>
      <c r="AK84" s="80" t="s">
        <v>389</v>
      </c>
      <c r="AL84" s="80" t="s">
        <v>389</v>
      </c>
      <c r="AM84" s="83"/>
      <c r="AN84" s="83"/>
      <c r="AO84" s="21"/>
      <c r="AP84" s="108"/>
      <c r="AQ84" s="108"/>
      <c r="AR84" s="110"/>
    </row>
    <row r="85" spans="1:107" s="5" customFormat="1" ht="144">
      <c r="A85" s="175">
        <v>83</v>
      </c>
      <c r="B85" s="75" t="s">
        <v>232</v>
      </c>
      <c r="C85" s="76" t="s">
        <v>256</v>
      </c>
      <c r="D85" s="76" t="s">
        <v>459</v>
      </c>
      <c r="E85" s="76" t="s">
        <v>460</v>
      </c>
      <c r="F85" s="76"/>
      <c r="G85" s="20"/>
      <c r="H85" s="20"/>
      <c r="I85" s="20"/>
      <c r="J85" s="20"/>
      <c r="K85" s="190" t="s">
        <v>254</v>
      </c>
      <c r="L85" s="202">
        <v>1</v>
      </c>
      <c r="M85" s="20"/>
      <c r="N85" s="20"/>
      <c r="O85" s="20" t="s">
        <v>461</v>
      </c>
      <c r="P85" s="20" t="s">
        <v>462</v>
      </c>
      <c r="Q85" s="20" t="s">
        <v>463</v>
      </c>
      <c r="R85" s="20"/>
      <c r="S85" s="82"/>
      <c r="T85" s="19" t="s">
        <v>812</v>
      </c>
      <c r="U85" s="69"/>
      <c r="V85" s="19" t="s">
        <v>963</v>
      </c>
      <c r="W85" s="138"/>
      <c r="X85" s="19"/>
      <c r="Y85" s="19" t="s">
        <v>12</v>
      </c>
      <c r="Z85" s="19" t="s">
        <v>946</v>
      </c>
      <c r="AA85" s="73">
        <v>42810</v>
      </c>
      <c r="AB85" s="69" t="s">
        <v>995</v>
      </c>
      <c r="AC85" s="70">
        <v>7</v>
      </c>
      <c r="AD85" s="70">
        <v>0</v>
      </c>
      <c r="AE85" s="70">
        <v>3</v>
      </c>
      <c r="AF85" s="23"/>
      <c r="AG85" s="23"/>
      <c r="AH85" s="23"/>
      <c r="AI85" s="19" t="s">
        <v>7</v>
      </c>
      <c r="AJ85" s="19"/>
      <c r="AK85" s="80" t="s">
        <v>434</v>
      </c>
      <c r="AL85" s="80" t="s">
        <v>435</v>
      </c>
      <c r="AM85" s="83"/>
      <c r="AN85" s="83"/>
      <c r="AO85" s="21"/>
      <c r="AP85" s="108"/>
      <c r="AQ85" s="108"/>
      <c r="AR85" s="110"/>
    </row>
    <row r="86" spans="1:107" s="5" customFormat="1" ht="72">
      <c r="A86" s="175">
        <v>84</v>
      </c>
      <c r="B86" s="75" t="s">
        <v>232</v>
      </c>
      <c r="C86" s="76" t="s">
        <v>239</v>
      </c>
      <c r="D86" s="76" t="s">
        <v>464</v>
      </c>
      <c r="E86" s="76" t="s">
        <v>465</v>
      </c>
      <c r="F86" s="76"/>
      <c r="G86" s="20"/>
      <c r="H86" s="20"/>
      <c r="I86" s="20"/>
      <c r="J86" s="20"/>
      <c r="K86" s="147" t="s">
        <v>314</v>
      </c>
      <c r="L86" s="202">
        <v>1</v>
      </c>
      <c r="M86" s="20"/>
      <c r="N86" s="20"/>
      <c r="O86" s="20" t="s">
        <v>466</v>
      </c>
      <c r="P86" s="20" t="s">
        <v>467</v>
      </c>
      <c r="Q86" s="20" t="s">
        <v>468</v>
      </c>
      <c r="R86" s="20"/>
      <c r="S86" s="82"/>
      <c r="T86" s="19" t="s">
        <v>810</v>
      </c>
      <c r="U86" s="69"/>
      <c r="V86" s="19" t="s">
        <v>942</v>
      </c>
      <c r="W86" s="138"/>
      <c r="X86" s="19"/>
      <c r="Y86" s="19" t="s">
        <v>13</v>
      </c>
      <c r="Z86" s="19" t="s">
        <v>991</v>
      </c>
      <c r="AA86" s="74">
        <v>42808</v>
      </c>
      <c r="AB86" s="19" t="s">
        <v>867</v>
      </c>
      <c r="AC86" s="23">
        <v>8</v>
      </c>
      <c r="AD86" s="23">
        <v>0</v>
      </c>
      <c r="AE86" s="23">
        <v>1</v>
      </c>
      <c r="AF86" s="23"/>
      <c r="AG86" s="23"/>
      <c r="AH86" s="23"/>
      <c r="AI86" s="19" t="s">
        <v>7</v>
      </c>
      <c r="AJ86" s="19"/>
      <c r="AK86" s="80" t="s">
        <v>469</v>
      </c>
      <c r="AL86" s="80" t="s">
        <v>470</v>
      </c>
      <c r="AM86" s="83"/>
      <c r="AN86" s="83"/>
      <c r="AO86" s="21"/>
      <c r="AP86" s="108"/>
      <c r="AQ86" s="108"/>
      <c r="AR86" s="110"/>
    </row>
    <row r="87" spans="1:107" s="5" customFormat="1" ht="72">
      <c r="A87" s="175">
        <v>85</v>
      </c>
      <c r="B87" s="75" t="s">
        <v>232</v>
      </c>
      <c r="C87" s="76" t="s">
        <v>239</v>
      </c>
      <c r="D87" s="76" t="s">
        <v>471</v>
      </c>
      <c r="E87" s="76" t="s">
        <v>465</v>
      </c>
      <c r="F87" s="76"/>
      <c r="G87" s="20"/>
      <c r="H87" s="20"/>
      <c r="I87" s="20"/>
      <c r="J87" s="20"/>
      <c r="K87" s="190" t="s">
        <v>236</v>
      </c>
      <c r="L87" s="201">
        <v>1</v>
      </c>
      <c r="M87" s="145"/>
      <c r="N87" s="145"/>
      <c r="O87" s="20" t="s">
        <v>472</v>
      </c>
      <c r="P87" s="20" t="s">
        <v>473</v>
      </c>
      <c r="Q87" s="20" t="s">
        <v>474</v>
      </c>
      <c r="R87" s="20"/>
      <c r="S87" s="82"/>
      <c r="T87" s="19" t="s">
        <v>810</v>
      </c>
      <c r="U87" s="69"/>
      <c r="V87" s="19" t="s">
        <v>943</v>
      </c>
      <c r="W87" s="138"/>
      <c r="X87" s="19"/>
      <c r="Y87" s="19" t="s">
        <v>17</v>
      </c>
      <c r="Z87" s="19" t="s">
        <v>977</v>
      </c>
      <c r="AA87" s="74">
        <v>42803</v>
      </c>
      <c r="AB87" s="19" t="s">
        <v>959</v>
      </c>
      <c r="AC87" s="23">
        <v>11</v>
      </c>
      <c r="AD87" s="23">
        <v>0</v>
      </c>
      <c r="AE87" s="23">
        <v>2</v>
      </c>
      <c r="AF87" s="23"/>
      <c r="AG87" s="23"/>
      <c r="AH87" s="23" t="s">
        <v>469</v>
      </c>
      <c r="AI87" s="19" t="s">
        <v>9</v>
      </c>
      <c r="AJ87" s="19"/>
      <c r="AK87" s="80" t="s">
        <v>469</v>
      </c>
      <c r="AL87" s="80" t="s">
        <v>470</v>
      </c>
      <c r="AM87" s="83"/>
      <c r="AN87" s="83"/>
      <c r="AO87" s="21"/>
      <c r="AP87" s="108"/>
      <c r="AQ87" s="108"/>
      <c r="AR87" s="110"/>
    </row>
    <row r="88" spans="1:107" s="5" customFormat="1" ht="302" customHeight="1">
      <c r="A88" s="175">
        <v>86</v>
      </c>
      <c r="B88" s="75" t="s">
        <v>232</v>
      </c>
      <c r="C88" s="76" t="s">
        <v>430</v>
      </c>
      <c r="D88" s="76" t="s">
        <v>475</v>
      </c>
      <c r="E88" s="76" t="s">
        <v>476</v>
      </c>
      <c r="F88" s="76"/>
      <c r="G88" s="20"/>
      <c r="H88" s="20"/>
      <c r="I88" s="20"/>
      <c r="J88" s="20"/>
      <c r="K88" s="190" t="s">
        <v>236</v>
      </c>
      <c r="L88" s="203">
        <v>1</v>
      </c>
      <c r="M88" s="20"/>
      <c r="N88" s="20"/>
      <c r="O88" s="20" t="s">
        <v>477</v>
      </c>
      <c r="P88" s="20"/>
      <c r="Q88" s="20" t="s">
        <v>478</v>
      </c>
      <c r="R88" s="20"/>
      <c r="S88" s="82"/>
      <c r="T88" s="19" t="s">
        <v>812</v>
      </c>
      <c r="U88" s="69"/>
      <c r="V88" s="19" t="s">
        <v>921</v>
      </c>
      <c r="W88" s="138"/>
      <c r="X88" s="19"/>
      <c r="Y88" s="19"/>
      <c r="Z88" s="19" t="s">
        <v>877</v>
      </c>
      <c r="AA88" s="74">
        <v>42780</v>
      </c>
      <c r="AB88" s="19"/>
      <c r="AC88" s="23"/>
      <c r="AD88" s="23"/>
      <c r="AE88" s="23"/>
      <c r="AF88" s="23"/>
      <c r="AG88" s="23"/>
      <c r="AH88" s="23" t="s">
        <v>553</v>
      </c>
      <c r="AI88" s="19"/>
      <c r="AJ88" s="19"/>
      <c r="AK88" s="80" t="s">
        <v>469</v>
      </c>
      <c r="AL88" s="80" t="s">
        <v>470</v>
      </c>
      <c r="AM88" s="83"/>
      <c r="AN88" s="83"/>
      <c r="AO88" s="21"/>
      <c r="AP88" s="108"/>
      <c r="AQ88" s="108"/>
      <c r="AR88" s="110"/>
      <c r="AS88" s="4"/>
    </row>
    <row r="89" spans="1:107" s="5" customFormat="1" ht="48">
      <c r="A89" s="175">
        <v>87</v>
      </c>
      <c r="B89" s="75" t="s">
        <v>232</v>
      </c>
      <c r="C89" s="76" t="s">
        <v>430</v>
      </c>
      <c r="D89" s="76" t="s">
        <v>479</v>
      </c>
      <c r="E89" s="76" t="s">
        <v>480</v>
      </c>
      <c r="F89" s="76"/>
      <c r="G89" s="20"/>
      <c r="H89" s="20"/>
      <c r="I89" s="20"/>
      <c r="J89" s="20"/>
      <c r="K89" s="190" t="s">
        <v>236</v>
      </c>
      <c r="L89" s="201">
        <v>1</v>
      </c>
      <c r="M89" s="20"/>
      <c r="N89" s="20"/>
      <c r="O89" s="20" t="s">
        <v>481</v>
      </c>
      <c r="P89" s="20" t="s">
        <v>878</v>
      </c>
      <c r="Q89" s="20" t="s">
        <v>482</v>
      </c>
      <c r="R89" s="20"/>
      <c r="S89" s="82"/>
      <c r="T89" s="19" t="s">
        <v>812</v>
      </c>
      <c r="U89" s="69"/>
      <c r="V89" s="19"/>
      <c r="W89" s="138"/>
      <c r="X89" s="19"/>
      <c r="Y89" s="19" t="s">
        <v>13</v>
      </c>
      <c r="Z89" s="19" t="s">
        <v>879</v>
      </c>
      <c r="AA89" s="74">
        <v>42780</v>
      </c>
      <c r="AB89" s="19" t="s">
        <v>880</v>
      </c>
      <c r="AC89" s="23"/>
      <c r="AD89" s="23"/>
      <c r="AE89" s="23"/>
      <c r="AF89" s="23"/>
      <c r="AG89" s="23"/>
      <c r="AH89" s="23"/>
      <c r="AI89" s="19" t="s">
        <v>7</v>
      </c>
      <c r="AJ89" s="19"/>
      <c r="AK89" s="80" t="s">
        <v>469</v>
      </c>
      <c r="AL89" s="80" t="s">
        <v>470</v>
      </c>
      <c r="AM89" s="83"/>
      <c r="AN89" s="83"/>
      <c r="AO89" s="21"/>
      <c r="AP89" s="108"/>
      <c r="AQ89" s="108"/>
      <c r="AR89" s="110"/>
    </row>
    <row r="90" spans="1:107" s="5" customFormat="1" ht="144">
      <c r="A90" s="175">
        <v>88</v>
      </c>
      <c r="B90" s="75" t="s">
        <v>232</v>
      </c>
      <c r="C90" s="76" t="s">
        <v>430</v>
      </c>
      <c r="D90" s="76" t="s">
        <v>483</v>
      </c>
      <c r="E90" s="76" t="s">
        <v>480</v>
      </c>
      <c r="F90" s="76"/>
      <c r="G90" s="20"/>
      <c r="H90" s="20"/>
      <c r="I90" s="20"/>
      <c r="J90" s="20"/>
      <c r="K90" s="147" t="s">
        <v>236</v>
      </c>
      <c r="L90" s="202">
        <v>1</v>
      </c>
      <c r="M90" s="20"/>
      <c r="N90" s="20"/>
      <c r="O90" s="20" t="s">
        <v>484</v>
      </c>
      <c r="P90" s="20" t="s">
        <v>485</v>
      </c>
      <c r="Q90" s="20" t="s">
        <v>486</v>
      </c>
      <c r="R90" s="20"/>
      <c r="S90" s="82"/>
      <c r="T90" s="19" t="s">
        <v>815</v>
      </c>
      <c r="U90" s="69"/>
      <c r="V90" s="19" t="s">
        <v>942</v>
      </c>
      <c r="W90" s="138"/>
      <c r="X90" s="19"/>
      <c r="Y90" s="19" t="s">
        <v>12</v>
      </c>
      <c r="Z90" s="19" t="s">
        <v>946</v>
      </c>
      <c r="AA90" s="74">
        <v>42808</v>
      </c>
      <c r="AB90" s="19" t="s">
        <v>867</v>
      </c>
      <c r="AC90" s="23">
        <v>8</v>
      </c>
      <c r="AD90" s="23">
        <v>0</v>
      </c>
      <c r="AE90" s="23">
        <v>1</v>
      </c>
      <c r="AF90" s="23"/>
      <c r="AG90" s="23"/>
      <c r="AH90" s="23"/>
      <c r="AI90" s="19" t="s">
        <v>7</v>
      </c>
      <c r="AJ90" s="19"/>
      <c r="AK90" s="80" t="s">
        <v>469</v>
      </c>
      <c r="AL90" s="80" t="s">
        <v>470</v>
      </c>
      <c r="AM90" s="83"/>
      <c r="AN90" s="83"/>
      <c r="AO90" s="21"/>
      <c r="AP90" s="108"/>
      <c r="AQ90" s="108"/>
      <c r="AR90" s="110"/>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row>
    <row r="91" spans="1:107" s="5" customFormat="1" ht="240">
      <c r="A91" s="175">
        <v>89</v>
      </c>
      <c r="B91" s="75" t="s">
        <v>232</v>
      </c>
      <c r="C91" s="76" t="s">
        <v>430</v>
      </c>
      <c r="D91" s="76" t="s">
        <v>438</v>
      </c>
      <c r="E91" s="76" t="s">
        <v>439</v>
      </c>
      <c r="F91" s="76"/>
      <c r="G91" s="20"/>
      <c r="H91" s="20"/>
      <c r="I91" s="20"/>
      <c r="J91" s="20"/>
      <c r="K91" s="190" t="s">
        <v>314</v>
      </c>
      <c r="L91" s="201">
        <v>1</v>
      </c>
      <c r="M91" s="20"/>
      <c r="N91" s="20"/>
      <c r="O91" s="20"/>
      <c r="P91" s="20"/>
      <c r="Q91" s="20" t="s">
        <v>487</v>
      </c>
      <c r="R91" s="20"/>
      <c r="S91" s="82"/>
      <c r="T91" s="19"/>
      <c r="U91" s="69"/>
      <c r="V91" s="19"/>
      <c r="W91" s="138"/>
      <c r="X91" s="19"/>
      <c r="Y91" s="19" t="s">
        <v>2</v>
      </c>
      <c r="Z91" s="19" t="s">
        <v>813</v>
      </c>
      <c r="AA91" s="74"/>
      <c r="AB91" s="19"/>
      <c r="AC91" s="23"/>
      <c r="AD91" s="23"/>
      <c r="AE91" s="23"/>
      <c r="AF91" s="23"/>
      <c r="AG91" s="23"/>
      <c r="AH91" s="23"/>
      <c r="AI91" s="19" t="s">
        <v>9</v>
      </c>
      <c r="AJ91" s="19"/>
      <c r="AK91" s="80" t="s">
        <v>469</v>
      </c>
      <c r="AL91" s="80" t="s">
        <v>470</v>
      </c>
      <c r="AM91" s="83"/>
      <c r="AN91" s="83"/>
      <c r="AO91" s="21"/>
      <c r="AP91" s="108"/>
      <c r="AQ91" s="108"/>
      <c r="AR91" s="110"/>
    </row>
    <row r="92" spans="1:107" s="5" customFormat="1" ht="60">
      <c r="A92" s="175">
        <v>90</v>
      </c>
      <c r="B92" s="75" t="s">
        <v>232</v>
      </c>
      <c r="C92" s="76" t="s">
        <v>430</v>
      </c>
      <c r="D92" s="76" t="s">
        <v>443</v>
      </c>
      <c r="E92" s="76" t="s">
        <v>439</v>
      </c>
      <c r="F92" s="76"/>
      <c r="G92" s="20"/>
      <c r="H92" s="20"/>
      <c r="I92" s="20"/>
      <c r="J92" s="20"/>
      <c r="K92" s="190" t="s">
        <v>236</v>
      </c>
      <c r="L92" s="203">
        <v>1</v>
      </c>
      <c r="M92" s="20"/>
      <c r="N92" s="20"/>
      <c r="O92" s="20" t="s">
        <v>488</v>
      </c>
      <c r="P92" s="20" t="s">
        <v>883</v>
      </c>
      <c r="Q92" s="20" t="s">
        <v>489</v>
      </c>
      <c r="R92" s="20"/>
      <c r="S92" s="82"/>
      <c r="T92" s="19" t="s">
        <v>808</v>
      </c>
      <c r="U92" s="69"/>
      <c r="V92" s="19" t="s">
        <v>833</v>
      </c>
      <c r="W92" s="138"/>
      <c r="X92" s="19"/>
      <c r="Y92" s="19" t="s">
        <v>12</v>
      </c>
      <c r="Z92" s="19" t="s">
        <v>1023</v>
      </c>
      <c r="AA92" s="74">
        <v>42780</v>
      </c>
      <c r="AB92" s="19" t="s">
        <v>931</v>
      </c>
      <c r="AC92" s="23">
        <v>8</v>
      </c>
      <c r="AD92" s="23">
        <v>0</v>
      </c>
      <c r="AE92" s="23">
        <v>0</v>
      </c>
      <c r="AF92" s="23"/>
      <c r="AG92" s="23"/>
      <c r="AH92" s="23" t="s">
        <v>743</v>
      </c>
      <c r="AI92" s="19"/>
      <c r="AJ92" s="19"/>
      <c r="AK92" s="80" t="s">
        <v>469</v>
      </c>
      <c r="AL92" s="80" t="s">
        <v>470</v>
      </c>
      <c r="AM92" s="83"/>
      <c r="AN92" s="83"/>
      <c r="AO92" s="21"/>
      <c r="AP92" s="108"/>
      <c r="AQ92" s="108"/>
      <c r="AR92" s="110"/>
    </row>
    <row r="93" spans="1:107" s="5" customFormat="1" ht="108">
      <c r="A93" s="175">
        <v>91</v>
      </c>
      <c r="B93" s="75" t="s">
        <v>232</v>
      </c>
      <c r="C93" s="76" t="s">
        <v>430</v>
      </c>
      <c r="D93" s="76" t="s">
        <v>490</v>
      </c>
      <c r="E93" s="76" t="s">
        <v>491</v>
      </c>
      <c r="F93" s="76"/>
      <c r="G93" s="20"/>
      <c r="H93" s="20"/>
      <c r="I93" s="20"/>
      <c r="J93" s="20"/>
      <c r="K93" s="147" t="s">
        <v>236</v>
      </c>
      <c r="L93" s="202">
        <v>1</v>
      </c>
      <c r="M93" s="20"/>
      <c r="N93" s="20"/>
      <c r="O93" s="20" t="s">
        <v>492</v>
      </c>
      <c r="P93" s="20" t="s">
        <v>493</v>
      </c>
      <c r="Q93" s="20" t="s">
        <v>494</v>
      </c>
      <c r="R93" s="20"/>
      <c r="S93" s="82"/>
      <c r="T93" s="19" t="s">
        <v>814</v>
      </c>
      <c r="U93" s="69"/>
      <c r="V93" s="19" t="s">
        <v>942</v>
      </c>
      <c r="W93" s="138"/>
      <c r="X93" s="19"/>
      <c r="Y93" s="19" t="s">
        <v>12</v>
      </c>
      <c r="Z93" s="19" t="s">
        <v>946</v>
      </c>
      <c r="AA93" s="74">
        <v>42808</v>
      </c>
      <c r="AB93" s="19" t="s">
        <v>867</v>
      </c>
      <c r="AC93" s="23">
        <v>8</v>
      </c>
      <c r="AD93" s="23">
        <v>0</v>
      </c>
      <c r="AE93" s="23">
        <v>1</v>
      </c>
      <c r="AF93" s="23"/>
      <c r="AG93" s="23"/>
      <c r="AH93" s="23"/>
      <c r="AI93" s="19" t="s">
        <v>7</v>
      </c>
      <c r="AJ93" s="19"/>
      <c r="AK93" s="80" t="s">
        <v>469</v>
      </c>
      <c r="AL93" s="80" t="s">
        <v>470</v>
      </c>
      <c r="AM93" s="83"/>
      <c r="AN93" s="83"/>
      <c r="AO93" s="21"/>
      <c r="AP93" s="108"/>
      <c r="AQ93" s="108"/>
      <c r="AR93" s="110"/>
    </row>
    <row r="94" spans="1:107" s="5" customFormat="1" ht="84">
      <c r="A94" s="175">
        <v>92</v>
      </c>
      <c r="B94" s="75" t="s">
        <v>232</v>
      </c>
      <c r="C94" s="76" t="s">
        <v>430</v>
      </c>
      <c r="D94" s="76" t="s">
        <v>490</v>
      </c>
      <c r="E94" s="76" t="s">
        <v>491</v>
      </c>
      <c r="F94" s="76"/>
      <c r="G94" s="20"/>
      <c r="H94" s="20"/>
      <c r="I94" s="20"/>
      <c r="J94" s="20"/>
      <c r="K94" s="147" t="s">
        <v>236</v>
      </c>
      <c r="L94" s="202">
        <v>1</v>
      </c>
      <c r="M94" s="20"/>
      <c r="N94" s="20"/>
      <c r="O94" s="20" t="s">
        <v>495</v>
      </c>
      <c r="P94" s="20" t="s">
        <v>496</v>
      </c>
      <c r="Q94" s="20" t="s">
        <v>497</v>
      </c>
      <c r="R94" s="20"/>
      <c r="S94" s="82"/>
      <c r="T94" s="19" t="s">
        <v>814</v>
      </c>
      <c r="U94" s="69"/>
      <c r="V94" s="19" t="s">
        <v>942</v>
      </c>
      <c r="W94" s="138"/>
      <c r="X94" s="19"/>
      <c r="Y94" s="19" t="s">
        <v>12</v>
      </c>
      <c r="Z94" s="19" t="s">
        <v>946</v>
      </c>
      <c r="AA94" s="74">
        <v>42808</v>
      </c>
      <c r="AB94" s="19" t="s">
        <v>867</v>
      </c>
      <c r="AC94" s="23">
        <v>8</v>
      </c>
      <c r="AD94" s="23">
        <v>0</v>
      </c>
      <c r="AE94" s="23">
        <v>1</v>
      </c>
      <c r="AF94" s="23"/>
      <c r="AG94" s="23"/>
      <c r="AH94" s="23"/>
      <c r="AI94" s="19" t="s">
        <v>7</v>
      </c>
      <c r="AJ94" s="19"/>
      <c r="AK94" s="80" t="s">
        <v>469</v>
      </c>
      <c r="AL94" s="80" t="s">
        <v>470</v>
      </c>
      <c r="AM94" s="83"/>
      <c r="AN94" s="83"/>
      <c r="AO94" s="21"/>
      <c r="AP94" s="108"/>
      <c r="AQ94" s="108"/>
      <c r="AR94" s="110"/>
    </row>
    <row r="95" spans="1:107" s="5" customFormat="1" ht="48">
      <c r="A95" s="175">
        <v>93</v>
      </c>
      <c r="B95" s="75" t="s">
        <v>232</v>
      </c>
      <c r="C95" s="76" t="s">
        <v>430</v>
      </c>
      <c r="D95" s="76" t="s">
        <v>498</v>
      </c>
      <c r="E95" s="76" t="s">
        <v>499</v>
      </c>
      <c r="F95" s="76"/>
      <c r="G95" s="20"/>
      <c r="H95" s="20"/>
      <c r="I95" s="20"/>
      <c r="J95" s="20"/>
      <c r="K95" s="147" t="s">
        <v>236</v>
      </c>
      <c r="L95" s="202">
        <v>1</v>
      </c>
      <c r="M95" s="20"/>
      <c r="N95" s="20"/>
      <c r="O95" s="20" t="s">
        <v>500</v>
      </c>
      <c r="P95" s="20"/>
      <c r="Q95" s="20" t="s">
        <v>501</v>
      </c>
      <c r="R95" s="20"/>
      <c r="S95" s="82"/>
      <c r="T95" s="19" t="s">
        <v>814</v>
      </c>
      <c r="U95" s="69"/>
      <c r="V95" s="19" t="s">
        <v>942</v>
      </c>
      <c r="W95" s="138"/>
      <c r="X95" s="19"/>
      <c r="Y95" s="19" t="s">
        <v>12</v>
      </c>
      <c r="Z95" s="19" t="s">
        <v>946</v>
      </c>
      <c r="AA95" s="74">
        <v>42808</v>
      </c>
      <c r="AB95" s="19" t="s">
        <v>867</v>
      </c>
      <c r="AC95" s="23">
        <v>8</v>
      </c>
      <c r="AD95" s="23">
        <v>0</v>
      </c>
      <c r="AE95" s="23">
        <v>1</v>
      </c>
      <c r="AF95" s="23"/>
      <c r="AG95" s="23"/>
      <c r="AH95" s="23"/>
      <c r="AI95" s="19" t="s">
        <v>7</v>
      </c>
      <c r="AJ95" s="19"/>
      <c r="AK95" s="80" t="s">
        <v>469</v>
      </c>
      <c r="AL95" s="80" t="s">
        <v>470</v>
      </c>
      <c r="AM95" s="83"/>
      <c r="AN95" s="83"/>
      <c r="AO95" s="21"/>
      <c r="AP95" s="108"/>
      <c r="AQ95" s="108"/>
      <c r="AR95" s="110"/>
    </row>
    <row r="96" spans="1:107" s="5" customFormat="1" ht="72">
      <c r="A96" s="175">
        <v>94</v>
      </c>
      <c r="B96" s="75" t="s">
        <v>232</v>
      </c>
      <c r="C96" s="76" t="s">
        <v>430</v>
      </c>
      <c r="D96" s="76" t="s">
        <v>498</v>
      </c>
      <c r="E96" s="76" t="s">
        <v>499</v>
      </c>
      <c r="F96" s="76"/>
      <c r="G96" s="20"/>
      <c r="H96" s="20"/>
      <c r="I96" s="20"/>
      <c r="J96" s="20"/>
      <c r="K96" s="147" t="s">
        <v>236</v>
      </c>
      <c r="L96" s="202">
        <v>1</v>
      </c>
      <c r="M96" s="20"/>
      <c r="N96" s="20"/>
      <c r="O96" s="20" t="s">
        <v>502</v>
      </c>
      <c r="P96" s="20"/>
      <c r="Q96" s="20" t="s">
        <v>501</v>
      </c>
      <c r="R96" s="20"/>
      <c r="S96" s="82"/>
      <c r="T96" s="19" t="s">
        <v>814</v>
      </c>
      <c r="U96" s="69"/>
      <c r="V96" s="19" t="s">
        <v>942</v>
      </c>
      <c r="W96" s="138"/>
      <c r="X96" s="19"/>
      <c r="Y96" s="19" t="s">
        <v>12</v>
      </c>
      <c r="Z96" s="19" t="s">
        <v>946</v>
      </c>
      <c r="AA96" s="74">
        <v>42808</v>
      </c>
      <c r="AB96" s="19" t="s">
        <v>867</v>
      </c>
      <c r="AC96" s="23">
        <v>8</v>
      </c>
      <c r="AD96" s="23">
        <v>0</v>
      </c>
      <c r="AE96" s="23">
        <v>1</v>
      </c>
      <c r="AF96" s="23"/>
      <c r="AG96" s="23"/>
      <c r="AH96" s="23"/>
      <c r="AI96" s="19" t="s">
        <v>7</v>
      </c>
      <c r="AJ96" s="19"/>
      <c r="AK96" s="80" t="s">
        <v>469</v>
      </c>
      <c r="AL96" s="80" t="s">
        <v>470</v>
      </c>
      <c r="AM96" s="83"/>
      <c r="AN96" s="83"/>
      <c r="AO96" s="21"/>
      <c r="AP96" s="108"/>
      <c r="AQ96" s="108"/>
      <c r="AR96" s="110"/>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row>
    <row r="97" spans="1:107" s="5" customFormat="1" ht="204">
      <c r="A97" s="175">
        <v>95</v>
      </c>
      <c r="B97" s="75" t="s">
        <v>232</v>
      </c>
      <c r="C97" s="76" t="s">
        <v>430</v>
      </c>
      <c r="D97" s="76" t="s">
        <v>498</v>
      </c>
      <c r="E97" s="76" t="s">
        <v>453</v>
      </c>
      <c r="F97" s="76"/>
      <c r="G97" s="20"/>
      <c r="H97" s="20"/>
      <c r="I97" s="20"/>
      <c r="J97" s="20"/>
      <c r="K97" s="147" t="s">
        <v>236</v>
      </c>
      <c r="L97" s="202">
        <v>1</v>
      </c>
      <c r="M97" s="20"/>
      <c r="N97" s="20"/>
      <c r="O97" s="20" t="s">
        <v>503</v>
      </c>
      <c r="P97" s="20"/>
      <c r="Q97" s="20" t="s">
        <v>501</v>
      </c>
      <c r="R97" s="20"/>
      <c r="S97" s="82"/>
      <c r="T97" s="19" t="s">
        <v>814</v>
      </c>
      <c r="U97" s="69"/>
      <c r="V97" s="19" t="s">
        <v>942</v>
      </c>
      <c r="W97" s="138"/>
      <c r="X97" s="19"/>
      <c r="Y97" s="19" t="s">
        <v>12</v>
      </c>
      <c r="Z97" s="19" t="s">
        <v>946</v>
      </c>
      <c r="AA97" s="74">
        <v>42808</v>
      </c>
      <c r="AB97" s="19" t="s">
        <v>867</v>
      </c>
      <c r="AC97" s="23">
        <v>8</v>
      </c>
      <c r="AD97" s="23">
        <v>0</v>
      </c>
      <c r="AE97" s="23">
        <v>1</v>
      </c>
      <c r="AF97" s="23"/>
      <c r="AG97" s="23"/>
      <c r="AH97" s="23"/>
      <c r="AI97" s="19" t="s">
        <v>7</v>
      </c>
      <c r="AJ97" s="19"/>
      <c r="AK97" s="80" t="s">
        <v>469</v>
      </c>
      <c r="AL97" s="80" t="s">
        <v>470</v>
      </c>
      <c r="AM97" s="83"/>
      <c r="AN97" s="83"/>
      <c r="AO97" s="21"/>
      <c r="AP97" s="108"/>
      <c r="AQ97" s="108"/>
      <c r="AR97" s="110"/>
    </row>
    <row r="98" spans="1:107" s="5" customFormat="1" ht="132">
      <c r="A98" s="175">
        <v>96</v>
      </c>
      <c r="B98" s="75" t="s">
        <v>232</v>
      </c>
      <c r="C98" s="76" t="s">
        <v>430</v>
      </c>
      <c r="D98" s="76" t="s">
        <v>498</v>
      </c>
      <c r="E98" s="76" t="s">
        <v>453</v>
      </c>
      <c r="F98" s="76"/>
      <c r="G98" s="20"/>
      <c r="H98" s="20"/>
      <c r="I98" s="20"/>
      <c r="J98" s="20"/>
      <c r="K98" s="147" t="s">
        <v>236</v>
      </c>
      <c r="L98" s="202">
        <v>1</v>
      </c>
      <c r="M98" s="20"/>
      <c r="N98" s="20"/>
      <c r="O98" s="20" t="s">
        <v>504</v>
      </c>
      <c r="P98" s="20"/>
      <c r="Q98" s="20" t="s">
        <v>501</v>
      </c>
      <c r="R98" s="20"/>
      <c r="S98" s="82"/>
      <c r="T98" s="19" t="s">
        <v>814</v>
      </c>
      <c r="U98" s="69"/>
      <c r="V98" s="19" t="s">
        <v>942</v>
      </c>
      <c r="W98" s="138"/>
      <c r="X98" s="19"/>
      <c r="Y98" s="19" t="s">
        <v>12</v>
      </c>
      <c r="Z98" s="19" t="s">
        <v>946</v>
      </c>
      <c r="AA98" s="74">
        <v>42808</v>
      </c>
      <c r="AB98" s="19" t="s">
        <v>867</v>
      </c>
      <c r="AC98" s="23">
        <v>8</v>
      </c>
      <c r="AD98" s="23">
        <v>0</v>
      </c>
      <c r="AE98" s="23">
        <v>1</v>
      </c>
      <c r="AF98" s="23"/>
      <c r="AG98" s="23"/>
      <c r="AH98" s="23"/>
      <c r="AI98" s="19" t="s">
        <v>7</v>
      </c>
      <c r="AJ98" s="19"/>
      <c r="AK98" s="80" t="s">
        <v>469</v>
      </c>
      <c r="AL98" s="80" t="s">
        <v>470</v>
      </c>
      <c r="AM98" s="83"/>
      <c r="AN98" s="83"/>
      <c r="AO98" s="21"/>
      <c r="AP98" s="108"/>
      <c r="AQ98" s="108"/>
      <c r="AR98" s="110"/>
    </row>
    <row r="99" spans="1:107" s="5" customFormat="1" ht="36">
      <c r="A99" s="175">
        <v>97</v>
      </c>
      <c r="B99" s="75" t="s">
        <v>232</v>
      </c>
      <c r="C99" s="76" t="s">
        <v>430</v>
      </c>
      <c r="D99" s="76" t="s">
        <v>505</v>
      </c>
      <c r="E99" s="76" t="s">
        <v>506</v>
      </c>
      <c r="F99" s="76"/>
      <c r="G99" s="20"/>
      <c r="H99" s="20"/>
      <c r="I99" s="20"/>
      <c r="J99" s="20"/>
      <c r="K99" s="147" t="s">
        <v>236</v>
      </c>
      <c r="L99" s="202">
        <v>1</v>
      </c>
      <c r="M99" s="20"/>
      <c r="N99" s="20"/>
      <c r="O99" s="20" t="s">
        <v>507</v>
      </c>
      <c r="P99" s="20"/>
      <c r="Q99" s="20" t="s">
        <v>501</v>
      </c>
      <c r="R99" s="20"/>
      <c r="S99" s="82"/>
      <c r="T99" s="19" t="s">
        <v>814</v>
      </c>
      <c r="U99" s="69"/>
      <c r="V99" s="19" t="s">
        <v>942</v>
      </c>
      <c r="W99" s="138"/>
      <c r="X99" s="19"/>
      <c r="Y99" s="19" t="s">
        <v>12</v>
      </c>
      <c r="Z99" s="19" t="s">
        <v>946</v>
      </c>
      <c r="AA99" s="74">
        <v>42808</v>
      </c>
      <c r="AB99" s="19" t="s">
        <v>867</v>
      </c>
      <c r="AC99" s="23">
        <v>8</v>
      </c>
      <c r="AD99" s="23">
        <v>0</v>
      </c>
      <c r="AE99" s="23">
        <v>1</v>
      </c>
      <c r="AF99" s="23"/>
      <c r="AG99" s="23"/>
      <c r="AH99" s="23"/>
      <c r="AI99" s="19" t="s">
        <v>7</v>
      </c>
      <c r="AJ99" s="19"/>
      <c r="AK99" s="80" t="s">
        <v>469</v>
      </c>
      <c r="AL99" s="80" t="s">
        <v>470</v>
      </c>
      <c r="AM99" s="83"/>
      <c r="AN99" s="83"/>
      <c r="AO99" s="21"/>
      <c r="AP99" s="108"/>
      <c r="AQ99" s="108"/>
      <c r="AR99" s="110"/>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row>
    <row r="100" spans="1:107" s="5" customFormat="1" ht="96">
      <c r="A100" s="175">
        <v>98</v>
      </c>
      <c r="B100" s="75" t="s">
        <v>232</v>
      </c>
      <c r="C100" s="76" t="s">
        <v>430</v>
      </c>
      <c r="D100" s="76" t="s">
        <v>505</v>
      </c>
      <c r="E100" s="76" t="s">
        <v>506</v>
      </c>
      <c r="F100" s="76"/>
      <c r="G100" s="20"/>
      <c r="H100" s="20"/>
      <c r="I100" s="20"/>
      <c r="J100" s="20"/>
      <c r="K100" s="190" t="s">
        <v>236</v>
      </c>
      <c r="L100" s="201">
        <v>1</v>
      </c>
      <c r="M100" s="20"/>
      <c r="N100" s="20"/>
      <c r="O100" s="20" t="s">
        <v>508</v>
      </c>
      <c r="P100" s="20"/>
      <c r="Q100" s="20" t="s">
        <v>501</v>
      </c>
      <c r="R100" s="20"/>
      <c r="S100" s="82"/>
      <c r="T100" s="19" t="s">
        <v>814</v>
      </c>
      <c r="U100" s="69"/>
      <c r="V100" s="19" t="s">
        <v>942</v>
      </c>
      <c r="W100" s="138"/>
      <c r="X100" s="19"/>
      <c r="Y100" s="19" t="s">
        <v>12</v>
      </c>
      <c r="Z100" s="19" t="s">
        <v>946</v>
      </c>
      <c r="AA100" s="74">
        <v>42808</v>
      </c>
      <c r="AB100" s="19" t="s">
        <v>867</v>
      </c>
      <c r="AC100" s="23">
        <v>8</v>
      </c>
      <c r="AD100" s="23">
        <v>0</v>
      </c>
      <c r="AE100" s="23">
        <v>1</v>
      </c>
      <c r="AF100" s="23"/>
      <c r="AG100" s="23"/>
      <c r="AH100" s="23"/>
      <c r="AI100" s="19" t="s">
        <v>7</v>
      </c>
      <c r="AJ100" s="19"/>
      <c r="AK100" s="80" t="s">
        <v>469</v>
      </c>
      <c r="AL100" s="80" t="s">
        <v>470</v>
      </c>
      <c r="AM100" s="83"/>
      <c r="AN100" s="83"/>
      <c r="AO100" s="21"/>
      <c r="AP100" s="108"/>
      <c r="AQ100" s="108"/>
      <c r="AR100" s="110"/>
    </row>
    <row r="101" spans="1:107" s="5" customFormat="1" ht="72">
      <c r="A101" s="175">
        <v>99</v>
      </c>
      <c r="B101" s="75" t="s">
        <v>232</v>
      </c>
      <c r="C101" s="76" t="s">
        <v>430</v>
      </c>
      <c r="D101" s="76" t="s">
        <v>505</v>
      </c>
      <c r="E101" s="76" t="s">
        <v>509</v>
      </c>
      <c r="F101" s="76"/>
      <c r="G101" s="20"/>
      <c r="H101" s="20"/>
      <c r="I101" s="20"/>
      <c r="J101" s="20"/>
      <c r="K101" s="190" t="s">
        <v>236</v>
      </c>
      <c r="L101" s="201">
        <v>1</v>
      </c>
      <c r="M101" s="20"/>
      <c r="N101" s="20"/>
      <c r="O101" s="20" t="s">
        <v>510</v>
      </c>
      <c r="P101" s="20"/>
      <c r="Q101" s="20" t="s">
        <v>501</v>
      </c>
      <c r="R101" s="20"/>
      <c r="S101" s="82"/>
      <c r="T101" s="19" t="s">
        <v>814</v>
      </c>
      <c r="U101" s="69"/>
      <c r="V101" s="19" t="s">
        <v>942</v>
      </c>
      <c r="W101" s="138"/>
      <c r="X101" s="19"/>
      <c r="Y101" s="19" t="s">
        <v>12</v>
      </c>
      <c r="Z101" s="19" t="s">
        <v>946</v>
      </c>
      <c r="AA101" s="74">
        <v>42808</v>
      </c>
      <c r="AB101" s="19" t="s">
        <v>867</v>
      </c>
      <c r="AC101" s="23">
        <v>8</v>
      </c>
      <c r="AD101" s="23">
        <v>0</v>
      </c>
      <c r="AE101" s="23">
        <v>1</v>
      </c>
      <c r="AF101" s="23"/>
      <c r="AG101" s="23"/>
      <c r="AH101" s="23"/>
      <c r="AI101" s="19" t="s">
        <v>7</v>
      </c>
      <c r="AJ101" s="19"/>
      <c r="AK101" s="80" t="s">
        <v>469</v>
      </c>
      <c r="AL101" s="80" t="s">
        <v>470</v>
      </c>
      <c r="AM101" s="83"/>
      <c r="AN101" s="83"/>
      <c r="AO101" s="21"/>
      <c r="AP101" s="108"/>
      <c r="AQ101" s="108"/>
      <c r="AR101" s="110"/>
    </row>
    <row r="102" spans="1:107" s="5" customFormat="1" ht="312">
      <c r="A102" s="175">
        <v>100</v>
      </c>
      <c r="B102" s="75" t="s">
        <v>232</v>
      </c>
      <c r="C102" s="76" t="s">
        <v>430</v>
      </c>
      <c r="D102" s="76" t="s">
        <v>505</v>
      </c>
      <c r="E102" s="76" t="s">
        <v>509</v>
      </c>
      <c r="F102" s="76"/>
      <c r="G102" s="20"/>
      <c r="H102" s="20"/>
      <c r="I102" s="20"/>
      <c r="J102" s="118"/>
      <c r="K102" s="147" t="s">
        <v>236</v>
      </c>
      <c r="L102" s="202">
        <v>1</v>
      </c>
      <c r="M102" s="20"/>
      <c r="N102" s="20"/>
      <c r="O102" s="20" t="s">
        <v>511</v>
      </c>
      <c r="P102" s="20"/>
      <c r="Q102" s="20" t="s">
        <v>501</v>
      </c>
      <c r="R102" s="20"/>
      <c r="S102" s="82"/>
      <c r="T102" s="19" t="s">
        <v>814</v>
      </c>
      <c r="U102" s="69"/>
      <c r="V102" s="19" t="s">
        <v>942</v>
      </c>
      <c r="W102" s="138"/>
      <c r="X102" s="19"/>
      <c r="Y102" s="19" t="s">
        <v>12</v>
      </c>
      <c r="Z102" s="19" t="s">
        <v>946</v>
      </c>
      <c r="AA102" s="74">
        <v>42808</v>
      </c>
      <c r="AB102" s="19" t="s">
        <v>867</v>
      </c>
      <c r="AC102" s="23">
        <v>8</v>
      </c>
      <c r="AD102" s="23">
        <v>0</v>
      </c>
      <c r="AE102" s="23">
        <v>1</v>
      </c>
      <c r="AF102" s="23"/>
      <c r="AG102" s="23"/>
      <c r="AH102" s="23"/>
      <c r="AI102" s="19" t="s">
        <v>7</v>
      </c>
      <c r="AJ102" s="19"/>
      <c r="AK102" s="80" t="s">
        <v>469</v>
      </c>
      <c r="AL102" s="80" t="s">
        <v>470</v>
      </c>
      <c r="AM102" s="83"/>
      <c r="AN102" s="83"/>
      <c r="AO102" s="21"/>
      <c r="AP102" s="108"/>
      <c r="AQ102" s="108"/>
      <c r="AR102" s="110"/>
    </row>
    <row r="103" spans="1:107" s="5" customFormat="1" ht="84">
      <c r="A103" s="175">
        <v>101</v>
      </c>
      <c r="B103" s="75" t="s">
        <v>232</v>
      </c>
      <c r="C103" s="76" t="s">
        <v>381</v>
      </c>
      <c r="D103" s="76" t="s">
        <v>512</v>
      </c>
      <c r="E103" s="76" t="s">
        <v>513</v>
      </c>
      <c r="F103" s="76"/>
      <c r="G103" s="20"/>
      <c r="H103" s="20"/>
      <c r="I103" s="20"/>
      <c r="J103" s="20"/>
      <c r="K103" s="190" t="s">
        <v>314</v>
      </c>
      <c r="L103" s="201">
        <v>1</v>
      </c>
      <c r="M103" s="20"/>
      <c r="N103" s="20"/>
      <c r="O103" s="20" t="s">
        <v>514</v>
      </c>
      <c r="P103" s="20" t="s">
        <v>515</v>
      </c>
      <c r="Q103" s="20" t="s">
        <v>516</v>
      </c>
      <c r="R103" s="20"/>
      <c r="S103" s="82"/>
      <c r="T103" s="19" t="s">
        <v>817</v>
      </c>
      <c r="U103" s="69"/>
      <c r="V103" s="19" t="s">
        <v>963</v>
      </c>
      <c r="W103" s="138"/>
      <c r="X103" s="19"/>
      <c r="Y103" s="19" t="s">
        <v>13</v>
      </c>
      <c r="Z103" s="19" t="s">
        <v>1022</v>
      </c>
      <c r="AA103" s="73">
        <v>42810</v>
      </c>
      <c r="AB103" s="69" t="s">
        <v>995</v>
      </c>
      <c r="AC103" s="70">
        <v>7</v>
      </c>
      <c r="AD103" s="70">
        <v>0</v>
      </c>
      <c r="AE103" s="70">
        <v>3</v>
      </c>
      <c r="AF103" s="23"/>
      <c r="AG103" s="23"/>
      <c r="AH103" s="23" t="s">
        <v>964</v>
      </c>
      <c r="AI103" s="19" t="s">
        <v>7</v>
      </c>
      <c r="AJ103" s="19"/>
      <c r="AK103" s="80" t="s">
        <v>469</v>
      </c>
      <c r="AL103" s="80" t="s">
        <v>470</v>
      </c>
      <c r="AM103" s="83"/>
      <c r="AN103" s="83"/>
      <c r="AO103" s="21"/>
      <c r="AP103" s="108"/>
      <c r="AQ103" s="108"/>
      <c r="AR103" s="110"/>
      <c r="AS103" s="4"/>
    </row>
    <row r="104" spans="1:107" s="5" customFormat="1" ht="120">
      <c r="A104" s="175">
        <v>102</v>
      </c>
      <c r="B104" s="75" t="s">
        <v>232</v>
      </c>
      <c r="C104" s="76" t="s">
        <v>381</v>
      </c>
      <c r="D104" s="76" t="s">
        <v>382</v>
      </c>
      <c r="E104" s="76" t="s">
        <v>383</v>
      </c>
      <c r="F104" s="76"/>
      <c r="G104" s="20"/>
      <c r="H104" s="20"/>
      <c r="I104" s="20"/>
      <c r="J104" s="20"/>
      <c r="K104" s="190" t="s">
        <v>236</v>
      </c>
      <c r="L104" s="201">
        <v>1</v>
      </c>
      <c r="M104" s="20"/>
      <c r="N104" s="20"/>
      <c r="O104" s="20" t="s">
        <v>517</v>
      </c>
      <c r="P104" s="20" t="s">
        <v>518</v>
      </c>
      <c r="Q104" s="20" t="s">
        <v>519</v>
      </c>
      <c r="R104" s="20"/>
      <c r="S104" s="82"/>
      <c r="T104" s="19" t="s">
        <v>818</v>
      </c>
      <c r="U104" s="69"/>
      <c r="V104" s="19" t="s">
        <v>943</v>
      </c>
      <c r="W104" s="138"/>
      <c r="X104" s="19"/>
      <c r="Y104" s="19" t="s">
        <v>13</v>
      </c>
      <c r="Z104" s="19" t="s">
        <v>1013</v>
      </c>
      <c r="AA104" s="74"/>
      <c r="AB104" s="19" t="s">
        <v>992</v>
      </c>
      <c r="AC104" s="23">
        <v>7</v>
      </c>
      <c r="AD104" s="23">
        <v>0</v>
      </c>
      <c r="AE104" s="23">
        <v>3</v>
      </c>
      <c r="AF104" s="23"/>
      <c r="AG104" s="23"/>
      <c r="AH104" s="23"/>
      <c r="AI104" s="19" t="s">
        <v>7</v>
      </c>
      <c r="AJ104" s="19"/>
      <c r="AK104" s="80" t="s">
        <v>469</v>
      </c>
      <c r="AL104" s="80" t="s">
        <v>470</v>
      </c>
      <c r="AM104" s="83"/>
      <c r="AN104" s="83"/>
      <c r="AO104" s="21"/>
      <c r="AP104" s="108"/>
      <c r="AQ104" s="108"/>
      <c r="AR104" s="110"/>
    </row>
    <row r="105" spans="1:107" s="5" customFormat="1" ht="48">
      <c r="A105" s="175">
        <v>103</v>
      </c>
      <c r="B105" s="75" t="s">
        <v>232</v>
      </c>
      <c r="C105" s="76" t="s">
        <v>381</v>
      </c>
      <c r="D105" s="76" t="s">
        <v>520</v>
      </c>
      <c r="E105" s="76" t="s">
        <v>521</v>
      </c>
      <c r="F105" s="76"/>
      <c r="G105" s="20"/>
      <c r="H105" s="20"/>
      <c r="I105" s="20"/>
      <c r="J105" s="20"/>
      <c r="K105" s="190" t="s">
        <v>236</v>
      </c>
      <c r="L105" s="201">
        <v>1</v>
      </c>
      <c r="M105" s="20"/>
      <c r="N105" s="20"/>
      <c r="O105" s="20" t="s">
        <v>522</v>
      </c>
      <c r="P105" s="20" t="s">
        <v>523</v>
      </c>
      <c r="Q105" s="20" t="s">
        <v>524</v>
      </c>
      <c r="R105" s="20"/>
      <c r="S105" s="82"/>
      <c r="T105" s="19" t="s">
        <v>817</v>
      </c>
      <c r="U105" s="69"/>
      <c r="V105" s="19" t="s">
        <v>963</v>
      </c>
      <c r="W105" s="138"/>
      <c r="X105" s="19"/>
      <c r="Y105" s="19" t="s">
        <v>12</v>
      </c>
      <c r="Z105" s="19" t="s">
        <v>946</v>
      </c>
      <c r="AA105" s="73">
        <v>42810</v>
      </c>
      <c r="AB105" s="69" t="s">
        <v>995</v>
      </c>
      <c r="AC105" s="70">
        <v>7</v>
      </c>
      <c r="AD105" s="70">
        <v>0</v>
      </c>
      <c r="AE105" s="70">
        <v>3</v>
      </c>
      <c r="AF105" s="23"/>
      <c r="AG105" s="23"/>
      <c r="AH105" s="23"/>
      <c r="AI105" s="19" t="s">
        <v>7</v>
      </c>
      <c r="AJ105" s="19"/>
      <c r="AK105" s="80" t="s">
        <v>469</v>
      </c>
      <c r="AL105" s="80" t="s">
        <v>470</v>
      </c>
      <c r="AM105" s="83"/>
      <c r="AN105" s="83"/>
      <c r="AO105" s="21"/>
      <c r="AP105" s="108"/>
      <c r="AQ105" s="108"/>
      <c r="AR105" s="110"/>
      <c r="AS105" s="4"/>
    </row>
    <row r="106" spans="1:107" s="5" customFormat="1" ht="372">
      <c r="A106" s="175">
        <v>104</v>
      </c>
      <c r="B106" s="75" t="s">
        <v>232</v>
      </c>
      <c r="C106" s="76" t="s">
        <v>256</v>
      </c>
      <c r="D106" s="76" t="s">
        <v>525</v>
      </c>
      <c r="E106" s="76" t="s">
        <v>526</v>
      </c>
      <c r="F106" s="76"/>
      <c r="G106" s="20"/>
      <c r="H106" s="20"/>
      <c r="I106" s="20"/>
      <c r="J106" s="20"/>
      <c r="K106" s="190" t="s">
        <v>236</v>
      </c>
      <c r="L106" s="201">
        <v>1</v>
      </c>
      <c r="M106" s="20"/>
      <c r="N106" s="20"/>
      <c r="O106" s="20" t="s">
        <v>527</v>
      </c>
      <c r="P106" s="20" t="s">
        <v>528</v>
      </c>
      <c r="Q106" s="20" t="s">
        <v>529</v>
      </c>
      <c r="R106" s="20"/>
      <c r="S106" s="82"/>
      <c r="T106" s="19" t="s">
        <v>831</v>
      </c>
      <c r="U106" s="69"/>
      <c r="V106" s="19"/>
      <c r="W106" s="138"/>
      <c r="X106" s="19"/>
      <c r="Y106" s="19" t="s">
        <v>13</v>
      </c>
      <c r="Z106" s="19" t="s">
        <v>891</v>
      </c>
      <c r="AA106" s="74">
        <v>42780</v>
      </c>
      <c r="AB106" s="19"/>
      <c r="AC106" s="23"/>
      <c r="AD106" s="23"/>
      <c r="AE106" s="23"/>
      <c r="AF106" s="23"/>
      <c r="AG106" s="23"/>
      <c r="AH106" s="23"/>
      <c r="AI106" s="19" t="s">
        <v>7</v>
      </c>
      <c r="AJ106" s="19"/>
      <c r="AK106" s="80" t="s">
        <v>469</v>
      </c>
      <c r="AL106" s="80" t="s">
        <v>470</v>
      </c>
      <c r="AM106" s="83"/>
      <c r="AN106" s="83"/>
      <c r="AO106" s="21"/>
      <c r="AP106" s="108"/>
      <c r="AQ106" s="108"/>
      <c r="AR106" s="110"/>
    </row>
    <row r="107" spans="1:107" s="5" customFormat="1" ht="96">
      <c r="A107" s="175">
        <v>105</v>
      </c>
      <c r="B107" s="75" t="s">
        <v>232</v>
      </c>
      <c r="C107" s="76" t="s">
        <v>256</v>
      </c>
      <c r="D107" s="76" t="s">
        <v>530</v>
      </c>
      <c r="E107" s="76" t="s">
        <v>258</v>
      </c>
      <c r="F107" s="76"/>
      <c r="G107" s="20"/>
      <c r="H107" s="20"/>
      <c r="I107" s="20"/>
      <c r="J107" s="20"/>
      <c r="K107" s="206" t="s">
        <v>236</v>
      </c>
      <c r="L107" s="207">
        <v>1</v>
      </c>
      <c r="M107" s="20"/>
      <c r="N107" s="20"/>
      <c r="O107" s="20" t="s">
        <v>531</v>
      </c>
      <c r="P107" s="20" t="s">
        <v>532</v>
      </c>
      <c r="Q107" s="20" t="s">
        <v>533</v>
      </c>
      <c r="R107" s="20"/>
      <c r="S107" s="82"/>
      <c r="T107" s="19" t="s">
        <v>810</v>
      </c>
      <c r="U107" s="69"/>
      <c r="V107" s="19" t="s">
        <v>943</v>
      </c>
      <c r="W107" s="138"/>
      <c r="X107" s="19"/>
      <c r="Y107" s="19" t="s">
        <v>13</v>
      </c>
      <c r="Z107" s="19" t="s">
        <v>1001</v>
      </c>
      <c r="AA107" s="74" t="s">
        <v>1003</v>
      </c>
      <c r="AB107" s="170" t="s">
        <v>1002</v>
      </c>
      <c r="AC107" s="23" t="s">
        <v>1004</v>
      </c>
      <c r="AD107" s="23" t="s">
        <v>1005</v>
      </c>
      <c r="AE107" s="23" t="s">
        <v>1005</v>
      </c>
      <c r="AF107" s="23"/>
      <c r="AG107" s="23"/>
      <c r="AH107" s="23" t="s">
        <v>957</v>
      </c>
      <c r="AI107" s="19" t="s">
        <v>7</v>
      </c>
      <c r="AJ107" s="19"/>
      <c r="AK107" s="80" t="s">
        <v>469</v>
      </c>
      <c r="AL107" s="80" t="s">
        <v>470</v>
      </c>
      <c r="AM107" s="83"/>
      <c r="AN107" s="83"/>
      <c r="AO107" s="21"/>
      <c r="AP107" s="108"/>
      <c r="AQ107" s="108"/>
      <c r="AR107" s="110"/>
    </row>
    <row r="108" spans="1:107" s="5" customFormat="1" ht="60">
      <c r="A108" s="175">
        <v>106</v>
      </c>
      <c r="B108" s="75" t="s">
        <v>232</v>
      </c>
      <c r="C108" s="76" t="s">
        <v>256</v>
      </c>
      <c r="D108" s="76" t="s">
        <v>455</v>
      </c>
      <c r="E108" s="76" t="s">
        <v>534</v>
      </c>
      <c r="F108" s="76"/>
      <c r="G108" s="20"/>
      <c r="H108" s="20"/>
      <c r="I108" s="20"/>
      <c r="J108" s="20"/>
      <c r="K108" s="147" t="s">
        <v>290</v>
      </c>
      <c r="L108" s="202">
        <v>1</v>
      </c>
      <c r="M108" s="20"/>
      <c r="N108" s="20"/>
      <c r="O108" s="20" t="s">
        <v>535</v>
      </c>
      <c r="P108" s="20" t="s">
        <v>536</v>
      </c>
      <c r="Q108" s="20" t="s">
        <v>537</v>
      </c>
      <c r="R108" s="20"/>
      <c r="S108" s="82"/>
      <c r="T108" s="19" t="s">
        <v>831</v>
      </c>
      <c r="U108" s="69"/>
      <c r="V108" s="19"/>
      <c r="W108" s="138"/>
      <c r="X108" s="19"/>
      <c r="Y108" s="19" t="s">
        <v>14</v>
      </c>
      <c r="Z108" s="19" t="s">
        <v>854</v>
      </c>
      <c r="AA108" s="74">
        <v>42766</v>
      </c>
      <c r="AB108" s="19" t="s">
        <v>844</v>
      </c>
      <c r="AC108" s="23">
        <v>7</v>
      </c>
      <c r="AD108" s="23">
        <v>0</v>
      </c>
      <c r="AE108" s="23">
        <v>0</v>
      </c>
      <c r="AF108" s="23"/>
      <c r="AG108" s="23"/>
      <c r="AH108" s="23"/>
      <c r="AI108" s="19" t="s">
        <v>9</v>
      </c>
      <c r="AJ108" s="19"/>
      <c r="AK108" s="80" t="s">
        <v>469</v>
      </c>
      <c r="AL108" s="80" t="s">
        <v>470</v>
      </c>
      <c r="AM108" s="83" t="s">
        <v>538</v>
      </c>
      <c r="AN108" s="83" t="s">
        <v>539</v>
      </c>
      <c r="AO108" s="21"/>
      <c r="AP108" s="108"/>
      <c r="AQ108" s="108"/>
      <c r="AR108" s="110"/>
    </row>
    <row r="109" spans="1:107" s="5" customFormat="1" ht="96">
      <c r="A109" s="175">
        <v>107</v>
      </c>
      <c r="B109" s="75" t="s">
        <v>232</v>
      </c>
      <c r="C109" s="76" t="s">
        <v>430</v>
      </c>
      <c r="D109" s="76" t="s">
        <v>540</v>
      </c>
      <c r="E109" s="76" t="s">
        <v>491</v>
      </c>
      <c r="F109" s="76"/>
      <c r="G109" s="20"/>
      <c r="H109" s="20"/>
      <c r="I109" s="20"/>
      <c r="J109" s="20"/>
      <c r="K109" s="147" t="s">
        <v>290</v>
      </c>
      <c r="L109" s="202">
        <v>1</v>
      </c>
      <c r="M109" s="20"/>
      <c r="N109" s="20"/>
      <c r="O109" s="20"/>
      <c r="P109" s="20" t="s">
        <v>541</v>
      </c>
      <c r="Q109" s="20" t="s">
        <v>542</v>
      </c>
      <c r="R109" s="20"/>
      <c r="S109" s="82"/>
      <c r="T109" s="19" t="s">
        <v>814</v>
      </c>
      <c r="U109" s="69"/>
      <c r="V109" s="19"/>
      <c r="W109" s="138"/>
      <c r="X109" s="19"/>
      <c r="Y109" s="19" t="s">
        <v>13</v>
      </c>
      <c r="Z109" s="19" t="s">
        <v>979</v>
      </c>
      <c r="AA109" s="74">
        <v>42759</v>
      </c>
      <c r="AB109" s="19" t="s">
        <v>848</v>
      </c>
      <c r="AC109" s="23">
        <v>6</v>
      </c>
      <c r="AD109" s="23">
        <v>0</v>
      </c>
      <c r="AE109" s="23">
        <v>0</v>
      </c>
      <c r="AF109" s="23"/>
      <c r="AG109" s="23"/>
      <c r="AH109" s="23"/>
      <c r="AI109" s="19" t="s">
        <v>7</v>
      </c>
      <c r="AJ109" s="19"/>
      <c r="AK109" s="80" t="s">
        <v>469</v>
      </c>
      <c r="AL109" s="80" t="s">
        <v>470</v>
      </c>
      <c r="AM109" s="83" t="s">
        <v>538</v>
      </c>
      <c r="AN109" s="83" t="s">
        <v>539</v>
      </c>
      <c r="AO109" s="21"/>
      <c r="AP109" s="108"/>
      <c r="AQ109" s="108"/>
      <c r="AR109" s="110"/>
    </row>
    <row r="110" spans="1:107" s="5" customFormat="1" ht="96">
      <c r="A110" s="175">
        <v>108</v>
      </c>
      <c r="B110" s="75" t="s">
        <v>232</v>
      </c>
      <c r="C110" s="76" t="s">
        <v>264</v>
      </c>
      <c r="D110" s="76" t="s">
        <v>311</v>
      </c>
      <c r="E110" s="76" t="s">
        <v>321</v>
      </c>
      <c r="F110" s="76"/>
      <c r="G110" s="20"/>
      <c r="H110" s="20"/>
      <c r="I110" s="20"/>
      <c r="J110" s="20"/>
      <c r="K110" s="190" t="s">
        <v>236</v>
      </c>
      <c r="L110" s="201">
        <v>1</v>
      </c>
      <c r="M110" s="20"/>
      <c r="N110" s="20"/>
      <c r="O110" s="20" t="s">
        <v>543</v>
      </c>
      <c r="P110" s="20"/>
      <c r="Q110" s="20" t="s">
        <v>544</v>
      </c>
      <c r="R110" s="20"/>
      <c r="S110" s="82"/>
      <c r="T110" s="19" t="s">
        <v>832</v>
      </c>
      <c r="U110" s="69"/>
      <c r="V110" s="19" t="s">
        <v>833</v>
      </c>
      <c r="W110" s="138"/>
      <c r="X110" s="19"/>
      <c r="Y110" s="19"/>
      <c r="Z110" s="19" t="s">
        <v>794</v>
      </c>
      <c r="AA110" s="74">
        <v>42787</v>
      </c>
      <c r="AB110" s="19"/>
      <c r="AC110" s="23"/>
      <c r="AD110" s="23"/>
      <c r="AE110" s="23"/>
      <c r="AF110" s="23" t="s">
        <v>895</v>
      </c>
      <c r="AG110" s="23"/>
      <c r="AH110" s="23"/>
      <c r="AI110" s="19" t="s">
        <v>9</v>
      </c>
      <c r="AJ110" s="19"/>
      <c r="AK110" s="80" t="s">
        <v>469</v>
      </c>
      <c r="AL110" s="80" t="s">
        <v>470</v>
      </c>
      <c r="AM110" s="83" t="s">
        <v>545</v>
      </c>
      <c r="AN110" s="83" t="s">
        <v>546</v>
      </c>
      <c r="AO110" s="21"/>
      <c r="AP110" s="108"/>
      <c r="AQ110" s="108"/>
      <c r="AR110" s="110"/>
    </row>
    <row r="111" spans="1:107" s="5" customFormat="1" ht="72">
      <c r="A111" s="175">
        <v>109</v>
      </c>
      <c r="B111" s="75" t="s">
        <v>232</v>
      </c>
      <c r="C111" s="76" t="s">
        <v>264</v>
      </c>
      <c r="D111" s="76" t="s">
        <v>547</v>
      </c>
      <c r="E111" s="76" t="s">
        <v>321</v>
      </c>
      <c r="F111" s="76"/>
      <c r="G111" s="20"/>
      <c r="H111" s="20"/>
      <c r="I111" s="20"/>
      <c r="J111" s="20"/>
      <c r="K111" s="190" t="s">
        <v>236</v>
      </c>
      <c r="L111" s="201">
        <v>1</v>
      </c>
      <c r="M111" s="20"/>
      <c r="N111" s="20"/>
      <c r="O111" s="20"/>
      <c r="P111" s="20"/>
      <c r="Q111" s="20" t="s">
        <v>548</v>
      </c>
      <c r="R111" s="20"/>
      <c r="S111" s="82"/>
      <c r="T111" s="19" t="s">
        <v>809</v>
      </c>
      <c r="U111" s="69"/>
      <c r="V111" s="19" t="s">
        <v>963</v>
      </c>
      <c r="W111" s="138"/>
      <c r="X111" s="19"/>
      <c r="Y111" s="19" t="s">
        <v>12</v>
      </c>
      <c r="Z111" s="19" t="s">
        <v>965</v>
      </c>
      <c r="AA111" s="73">
        <v>42810</v>
      </c>
      <c r="AB111" s="69" t="s">
        <v>995</v>
      </c>
      <c r="AC111" s="70">
        <v>7</v>
      </c>
      <c r="AD111" s="70">
        <v>0</v>
      </c>
      <c r="AE111" s="70">
        <v>3</v>
      </c>
      <c r="AF111" s="23"/>
      <c r="AG111" s="23"/>
      <c r="AH111" s="23"/>
      <c r="AI111" s="19" t="s">
        <v>7</v>
      </c>
      <c r="AJ111" s="19"/>
      <c r="AK111" s="80" t="s">
        <v>469</v>
      </c>
      <c r="AL111" s="80" t="s">
        <v>470</v>
      </c>
      <c r="AM111" s="83" t="s">
        <v>545</v>
      </c>
      <c r="AN111" s="83" t="s">
        <v>546</v>
      </c>
      <c r="AO111" s="21"/>
      <c r="AP111" s="108"/>
      <c r="AQ111" s="108"/>
      <c r="AR111" s="110"/>
    </row>
    <row r="112" spans="1:107" s="5" customFormat="1" ht="96">
      <c r="A112" s="175">
        <v>110</v>
      </c>
      <c r="B112" s="75" t="s">
        <v>232</v>
      </c>
      <c r="C112" s="76" t="s">
        <v>264</v>
      </c>
      <c r="D112" s="76" t="s">
        <v>547</v>
      </c>
      <c r="E112" s="76" t="s">
        <v>321</v>
      </c>
      <c r="F112" s="76"/>
      <c r="G112" s="20"/>
      <c r="H112" s="20"/>
      <c r="I112" s="20"/>
      <c r="J112" s="20"/>
      <c r="K112" s="190" t="s">
        <v>236</v>
      </c>
      <c r="L112" s="201">
        <v>1</v>
      </c>
      <c r="M112" s="20"/>
      <c r="N112" s="20"/>
      <c r="O112" s="20"/>
      <c r="P112" s="20"/>
      <c r="Q112" s="20" t="s">
        <v>549</v>
      </c>
      <c r="R112" s="20"/>
      <c r="S112" s="82"/>
      <c r="T112" s="19" t="s">
        <v>809</v>
      </c>
      <c r="U112" s="69"/>
      <c r="V112" s="19" t="s">
        <v>963</v>
      </c>
      <c r="W112" s="138"/>
      <c r="X112" s="19"/>
      <c r="Y112" s="19" t="s">
        <v>13</v>
      </c>
      <c r="Z112" s="19" t="s">
        <v>966</v>
      </c>
      <c r="AA112" s="73">
        <v>42810</v>
      </c>
      <c r="AB112" s="69" t="s">
        <v>995</v>
      </c>
      <c r="AC112" s="70">
        <v>7</v>
      </c>
      <c r="AD112" s="70">
        <v>0</v>
      </c>
      <c r="AE112" s="70">
        <v>3</v>
      </c>
      <c r="AF112" s="23"/>
      <c r="AG112" s="23"/>
      <c r="AH112" s="23"/>
      <c r="AI112" s="19" t="s">
        <v>7</v>
      </c>
      <c r="AJ112" s="19"/>
      <c r="AK112" s="80" t="s">
        <v>469</v>
      </c>
      <c r="AL112" s="80" t="s">
        <v>470</v>
      </c>
      <c r="AM112" s="83" t="s">
        <v>545</v>
      </c>
      <c r="AN112" s="83" t="s">
        <v>546</v>
      </c>
      <c r="AO112" s="21"/>
      <c r="AP112" s="108"/>
      <c r="AQ112" s="108"/>
      <c r="AR112" s="110"/>
    </row>
    <row r="113" spans="1:107" s="5" customFormat="1" ht="60">
      <c r="A113" s="175">
        <v>111</v>
      </c>
      <c r="B113" s="75" t="s">
        <v>232</v>
      </c>
      <c r="C113" s="76" t="s">
        <v>381</v>
      </c>
      <c r="D113" s="76" t="s">
        <v>550</v>
      </c>
      <c r="E113" s="76" t="s">
        <v>551</v>
      </c>
      <c r="F113" s="76"/>
      <c r="G113" s="20"/>
      <c r="H113" s="20" t="e">
        <v>#N/A</v>
      </c>
      <c r="I113" s="20"/>
      <c r="J113" s="20"/>
      <c r="K113" s="147" t="s">
        <v>268</v>
      </c>
      <c r="L113" s="207">
        <v>1</v>
      </c>
      <c r="M113" s="20"/>
      <c r="N113" s="20"/>
      <c r="O113" s="20"/>
      <c r="P113" s="20"/>
      <c r="Q113" s="20" t="s">
        <v>552</v>
      </c>
      <c r="R113" s="20"/>
      <c r="S113" s="82"/>
      <c r="T113" s="19"/>
      <c r="U113" s="69"/>
      <c r="V113" s="19" t="s">
        <v>859</v>
      </c>
      <c r="W113" s="138"/>
      <c r="X113" s="19"/>
      <c r="Y113" s="19" t="s">
        <v>12</v>
      </c>
      <c r="Z113" s="170" t="s">
        <v>787</v>
      </c>
      <c r="AA113" s="171">
        <v>42745</v>
      </c>
      <c r="AB113" s="170" t="s">
        <v>788</v>
      </c>
      <c r="AC113" s="172">
        <v>13</v>
      </c>
      <c r="AD113" s="172">
        <v>0</v>
      </c>
      <c r="AE113" s="172">
        <v>0</v>
      </c>
      <c r="AF113" s="23"/>
      <c r="AG113" s="23"/>
      <c r="AH113" s="189" t="s">
        <v>743</v>
      </c>
      <c r="AI113" s="19"/>
      <c r="AJ113" s="19"/>
      <c r="AK113" s="80" t="s">
        <v>553</v>
      </c>
      <c r="AL113" s="80" t="s">
        <v>554</v>
      </c>
      <c r="AM113" s="83"/>
      <c r="AN113" s="83"/>
      <c r="AO113" s="21"/>
      <c r="AP113" s="108"/>
      <c r="AQ113" s="108"/>
      <c r="AR113" s="110"/>
      <c r="AS113" s="3"/>
      <c r="AT113" s="4"/>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row>
    <row r="114" spans="1:107" s="5" customFormat="1" ht="84">
      <c r="A114" s="175">
        <v>112</v>
      </c>
      <c r="B114" s="75" t="s">
        <v>232</v>
      </c>
      <c r="C114" s="76" t="s">
        <v>381</v>
      </c>
      <c r="D114" s="76" t="s">
        <v>819</v>
      </c>
      <c r="E114" s="76" t="s">
        <v>555</v>
      </c>
      <c r="F114" s="76"/>
      <c r="G114" s="20"/>
      <c r="H114" s="20"/>
      <c r="I114" s="20"/>
      <c r="J114" s="20"/>
      <c r="K114" s="147" t="s">
        <v>254</v>
      </c>
      <c r="L114" s="202">
        <v>1</v>
      </c>
      <c r="M114" s="20"/>
      <c r="N114" s="20"/>
      <c r="O114" s="20"/>
      <c r="P114" s="20"/>
      <c r="Q114" s="20" t="s">
        <v>556</v>
      </c>
      <c r="R114" s="20"/>
      <c r="S114" s="82"/>
      <c r="T114" s="19" t="s">
        <v>831</v>
      </c>
      <c r="U114" s="69"/>
      <c r="V114" s="19" t="s">
        <v>963</v>
      </c>
      <c r="W114" s="138"/>
      <c r="X114" s="19"/>
      <c r="Y114" s="19" t="s">
        <v>3</v>
      </c>
      <c r="Z114" s="19" t="s">
        <v>968</v>
      </c>
      <c r="AA114" s="73">
        <v>42810</v>
      </c>
      <c r="AB114" s="69" t="s">
        <v>995</v>
      </c>
      <c r="AC114" s="70">
        <v>7</v>
      </c>
      <c r="AD114" s="70">
        <v>0</v>
      </c>
      <c r="AE114" s="70">
        <v>3</v>
      </c>
      <c r="AF114" s="23"/>
      <c r="AG114" s="23"/>
      <c r="AH114" s="23"/>
      <c r="AI114" s="19" t="s">
        <v>9</v>
      </c>
      <c r="AJ114" s="19"/>
      <c r="AK114" s="80" t="s">
        <v>553</v>
      </c>
      <c r="AL114" s="80" t="s">
        <v>554</v>
      </c>
      <c r="AM114" s="83"/>
      <c r="AN114" s="83"/>
      <c r="AO114" s="21"/>
      <c r="AP114" s="108"/>
      <c r="AQ114" s="108"/>
      <c r="AR114" s="110"/>
      <c r="AS114" s="3"/>
      <c r="AT114" s="4"/>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row>
    <row r="115" spans="1:107" s="5" customFormat="1" ht="60">
      <c r="A115" s="175">
        <v>113</v>
      </c>
      <c r="B115" s="75" t="s">
        <v>232</v>
      </c>
      <c r="C115" s="76" t="s">
        <v>256</v>
      </c>
      <c r="D115" s="76" t="s">
        <v>557</v>
      </c>
      <c r="E115" s="76" t="s">
        <v>460</v>
      </c>
      <c r="F115" s="76"/>
      <c r="G115" s="20"/>
      <c r="H115" s="20"/>
      <c r="I115" s="20"/>
      <c r="J115" s="20"/>
      <c r="K115" s="190" t="s">
        <v>290</v>
      </c>
      <c r="L115" s="201">
        <v>1</v>
      </c>
      <c r="M115" s="20"/>
      <c r="N115" s="20"/>
      <c r="O115" s="20"/>
      <c r="P115" s="20"/>
      <c r="Q115" s="20" t="s">
        <v>558</v>
      </c>
      <c r="R115" s="20"/>
      <c r="S115" s="82"/>
      <c r="T115" s="19" t="s">
        <v>812</v>
      </c>
      <c r="U115" s="69"/>
      <c r="V115" s="19" t="s">
        <v>859</v>
      </c>
      <c r="W115" s="138"/>
      <c r="X115" s="19"/>
      <c r="Y115" s="19" t="s">
        <v>12</v>
      </c>
      <c r="Z115" s="19" t="s">
        <v>982</v>
      </c>
      <c r="AA115" s="74">
        <v>42766</v>
      </c>
      <c r="AB115" s="19" t="s">
        <v>844</v>
      </c>
      <c r="AC115" s="23">
        <v>6</v>
      </c>
      <c r="AD115" s="23">
        <v>0</v>
      </c>
      <c r="AE115" s="23">
        <v>0</v>
      </c>
      <c r="AF115" s="23"/>
      <c r="AG115" s="23"/>
      <c r="AH115" s="189"/>
      <c r="AI115" s="19" t="s">
        <v>7</v>
      </c>
      <c r="AJ115" s="19"/>
      <c r="AK115" s="80" t="s">
        <v>553</v>
      </c>
      <c r="AL115" s="80" t="s">
        <v>554</v>
      </c>
      <c r="AM115" s="83"/>
      <c r="AN115" s="83"/>
      <c r="AO115" s="21"/>
      <c r="AP115" s="108"/>
      <c r="AQ115" s="108"/>
      <c r="AR115" s="110"/>
    </row>
    <row r="116" spans="1:107" s="5" customFormat="1" ht="108">
      <c r="A116" s="175">
        <v>114</v>
      </c>
      <c r="B116" s="75" t="s">
        <v>232</v>
      </c>
      <c r="C116" s="76" t="s">
        <v>256</v>
      </c>
      <c r="D116" s="76" t="s">
        <v>557</v>
      </c>
      <c r="E116" s="76" t="s">
        <v>460</v>
      </c>
      <c r="F116" s="76"/>
      <c r="G116" s="20"/>
      <c r="H116" s="20"/>
      <c r="I116" s="20"/>
      <c r="J116" s="20"/>
      <c r="K116" s="147" t="s">
        <v>236</v>
      </c>
      <c r="L116" s="202">
        <v>1</v>
      </c>
      <c r="M116" s="20"/>
      <c r="N116" s="20"/>
      <c r="O116" s="20"/>
      <c r="P116" s="20"/>
      <c r="Q116" s="20" t="s">
        <v>559</v>
      </c>
      <c r="R116" s="20"/>
      <c r="S116" s="82"/>
      <c r="T116" s="19" t="s">
        <v>812</v>
      </c>
      <c r="U116" s="69"/>
      <c r="V116" s="19" t="s">
        <v>963</v>
      </c>
      <c r="W116" s="138"/>
      <c r="X116" s="19"/>
      <c r="Y116" s="19" t="s">
        <v>13</v>
      </c>
      <c r="Z116" s="19" t="s">
        <v>969</v>
      </c>
      <c r="AA116" s="73">
        <v>42810</v>
      </c>
      <c r="AB116" s="69" t="s">
        <v>995</v>
      </c>
      <c r="AC116" s="70">
        <v>7</v>
      </c>
      <c r="AD116" s="70">
        <v>0</v>
      </c>
      <c r="AE116" s="70">
        <v>3</v>
      </c>
      <c r="AF116" s="23"/>
      <c r="AG116" s="23"/>
      <c r="AH116" s="23"/>
      <c r="AI116" s="19" t="s">
        <v>7</v>
      </c>
      <c r="AJ116" s="19"/>
      <c r="AK116" s="80" t="s">
        <v>553</v>
      </c>
      <c r="AL116" s="80" t="s">
        <v>554</v>
      </c>
      <c r="AM116" s="83"/>
      <c r="AN116" s="83"/>
      <c r="AO116" s="21"/>
      <c r="AP116" s="108"/>
      <c r="AQ116" s="108"/>
      <c r="AR116" s="110"/>
      <c r="AS116" s="3"/>
      <c r="AT116" s="4"/>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row>
    <row r="117" spans="1:107" s="5" customFormat="1" ht="108">
      <c r="A117" s="175">
        <v>115</v>
      </c>
      <c r="B117" s="75" t="s">
        <v>232</v>
      </c>
      <c r="C117" s="76" t="s">
        <v>264</v>
      </c>
      <c r="D117" s="76" t="s">
        <v>284</v>
      </c>
      <c r="E117" s="76" t="s">
        <v>285</v>
      </c>
      <c r="F117" s="76"/>
      <c r="G117" s="20"/>
      <c r="H117" s="20"/>
      <c r="I117" s="20"/>
      <c r="J117" s="20"/>
      <c r="K117" s="147" t="s">
        <v>268</v>
      </c>
      <c r="L117" s="202">
        <v>1</v>
      </c>
      <c r="M117" s="20"/>
      <c r="N117" s="20"/>
      <c r="O117" s="20" t="s">
        <v>560</v>
      </c>
      <c r="P117" s="20" t="s">
        <v>561</v>
      </c>
      <c r="Q117" s="20" t="s">
        <v>562</v>
      </c>
      <c r="R117" s="20"/>
      <c r="S117" s="82"/>
      <c r="T117" s="19"/>
      <c r="U117" s="69"/>
      <c r="V117" s="19"/>
      <c r="W117" s="138"/>
      <c r="X117" s="19"/>
      <c r="Y117" s="19" t="s">
        <v>12</v>
      </c>
      <c r="Z117" s="170" t="s">
        <v>787</v>
      </c>
      <c r="AA117" s="171">
        <v>42745</v>
      </c>
      <c r="AB117" s="170" t="s">
        <v>788</v>
      </c>
      <c r="AC117" s="172">
        <v>13</v>
      </c>
      <c r="AD117" s="172">
        <v>0</v>
      </c>
      <c r="AE117" s="172">
        <v>0</v>
      </c>
      <c r="AF117" s="23"/>
      <c r="AG117" s="23"/>
      <c r="AH117" s="23"/>
      <c r="AI117" s="19" t="s">
        <v>7</v>
      </c>
      <c r="AJ117" s="19"/>
      <c r="AK117" s="80" t="s">
        <v>553</v>
      </c>
      <c r="AL117" s="80" t="s">
        <v>554</v>
      </c>
      <c r="AM117" s="83"/>
      <c r="AN117" s="83"/>
      <c r="AO117" s="21"/>
      <c r="AP117" s="108"/>
      <c r="AQ117" s="108"/>
      <c r="AR117" s="110"/>
      <c r="AT117" s="4"/>
    </row>
    <row r="118" spans="1:107" s="5" customFormat="1" ht="108">
      <c r="A118" s="175">
        <v>116</v>
      </c>
      <c r="B118" s="75" t="s">
        <v>232</v>
      </c>
      <c r="C118" s="76" t="s">
        <v>264</v>
      </c>
      <c r="D118" s="76" t="s">
        <v>284</v>
      </c>
      <c r="E118" s="76" t="s">
        <v>563</v>
      </c>
      <c r="F118" s="76"/>
      <c r="G118" s="20"/>
      <c r="H118" s="20"/>
      <c r="I118" s="20"/>
      <c r="J118" s="20"/>
      <c r="K118" s="147" t="s">
        <v>268</v>
      </c>
      <c r="L118" s="202">
        <v>1</v>
      </c>
      <c r="M118" s="20"/>
      <c r="N118" s="20"/>
      <c r="O118" s="20" t="s">
        <v>564</v>
      </c>
      <c r="P118" s="20" t="s">
        <v>565</v>
      </c>
      <c r="Q118" s="20" t="s">
        <v>566</v>
      </c>
      <c r="R118" s="20"/>
      <c r="S118" s="82"/>
      <c r="T118" s="19"/>
      <c r="U118" s="69"/>
      <c r="V118" s="19"/>
      <c r="W118" s="138"/>
      <c r="X118" s="19"/>
      <c r="Y118" s="19" t="s">
        <v>12</v>
      </c>
      <c r="Z118" s="170" t="s">
        <v>787</v>
      </c>
      <c r="AA118" s="171">
        <v>42745</v>
      </c>
      <c r="AB118" s="170" t="s">
        <v>788</v>
      </c>
      <c r="AC118" s="172">
        <v>13</v>
      </c>
      <c r="AD118" s="172">
        <v>0</v>
      </c>
      <c r="AE118" s="172">
        <v>0</v>
      </c>
      <c r="AF118" s="23"/>
      <c r="AG118" s="23"/>
      <c r="AH118" s="23"/>
      <c r="AI118" s="19" t="s">
        <v>7</v>
      </c>
      <c r="AJ118" s="19"/>
      <c r="AK118" s="80" t="s">
        <v>553</v>
      </c>
      <c r="AL118" s="80" t="s">
        <v>554</v>
      </c>
      <c r="AM118" s="83"/>
      <c r="AN118" s="83"/>
      <c r="AO118" s="21"/>
      <c r="AP118" s="108"/>
      <c r="AQ118" s="108"/>
      <c r="AR118" s="110"/>
    </row>
    <row r="119" spans="1:107" s="5" customFormat="1" ht="108">
      <c r="A119" s="175">
        <v>117</v>
      </c>
      <c r="B119" s="75" t="s">
        <v>232</v>
      </c>
      <c r="C119" s="76" t="s">
        <v>567</v>
      </c>
      <c r="D119" s="76"/>
      <c r="E119" s="76"/>
      <c r="F119" s="76"/>
      <c r="G119" s="20"/>
      <c r="H119" s="20"/>
      <c r="I119" s="20"/>
      <c r="J119" s="20"/>
      <c r="K119" s="147" t="s">
        <v>290</v>
      </c>
      <c r="L119" s="202">
        <v>1</v>
      </c>
      <c r="M119" s="145"/>
      <c r="N119" s="145"/>
      <c r="O119" s="20"/>
      <c r="P119" s="20"/>
      <c r="Q119" s="20" t="s">
        <v>568</v>
      </c>
      <c r="R119" s="20"/>
      <c r="S119" s="82"/>
      <c r="T119" s="19" t="s">
        <v>827</v>
      </c>
      <c r="U119" s="69"/>
      <c r="V119" s="19" t="s">
        <v>833</v>
      </c>
      <c r="W119" s="138"/>
      <c r="X119" s="19"/>
      <c r="Y119" s="19" t="s">
        <v>16</v>
      </c>
      <c r="Z119" s="19" t="s">
        <v>876</v>
      </c>
      <c r="AA119" s="74">
        <v>42780</v>
      </c>
      <c r="AB119" s="19" t="s">
        <v>875</v>
      </c>
      <c r="AC119" s="23">
        <v>7</v>
      </c>
      <c r="AD119" s="23">
        <v>0</v>
      </c>
      <c r="AE119" s="23">
        <v>0</v>
      </c>
      <c r="AF119" s="23"/>
      <c r="AG119" s="23"/>
      <c r="AH119" s="23"/>
      <c r="AI119" s="19" t="s">
        <v>9</v>
      </c>
      <c r="AJ119" s="19"/>
      <c r="AK119" s="80" t="s">
        <v>569</v>
      </c>
      <c r="AL119" s="80" t="s">
        <v>570</v>
      </c>
      <c r="AM119" s="83" t="s">
        <v>571</v>
      </c>
      <c r="AN119" s="83" t="s">
        <v>572</v>
      </c>
      <c r="AO119" s="21"/>
      <c r="AP119" s="108"/>
      <c r="AQ119" s="108"/>
      <c r="AR119" s="110"/>
    </row>
    <row r="120" spans="1:107" s="5" customFormat="1" ht="60">
      <c r="A120" s="175">
        <v>118</v>
      </c>
      <c r="B120" s="75" t="s">
        <v>232</v>
      </c>
      <c r="C120" s="76"/>
      <c r="D120" s="76" t="s">
        <v>284</v>
      </c>
      <c r="E120" s="76" t="s">
        <v>285</v>
      </c>
      <c r="F120" s="76"/>
      <c r="G120" s="20"/>
      <c r="H120" s="20"/>
      <c r="I120" s="20"/>
      <c r="J120" s="20"/>
      <c r="K120" s="190" t="s">
        <v>268</v>
      </c>
      <c r="L120" s="201">
        <v>1</v>
      </c>
      <c r="M120" s="20"/>
      <c r="N120" s="20"/>
      <c r="O120" s="20" t="s">
        <v>573</v>
      </c>
      <c r="P120" s="20" t="s">
        <v>574</v>
      </c>
      <c r="Q120" s="20"/>
      <c r="R120" s="20"/>
      <c r="S120" s="82"/>
      <c r="T120" s="19"/>
      <c r="U120" s="69"/>
      <c r="V120" s="19"/>
      <c r="W120" s="138"/>
      <c r="X120" s="19"/>
      <c r="Y120" s="19" t="s">
        <v>12</v>
      </c>
      <c r="Z120" s="170" t="s">
        <v>787</v>
      </c>
      <c r="AA120" s="171">
        <v>42745</v>
      </c>
      <c r="AB120" s="170" t="s">
        <v>788</v>
      </c>
      <c r="AC120" s="172">
        <v>13</v>
      </c>
      <c r="AD120" s="172">
        <v>0</v>
      </c>
      <c r="AE120" s="172">
        <v>0</v>
      </c>
      <c r="AF120" s="23"/>
      <c r="AG120" s="23"/>
      <c r="AH120" s="23"/>
      <c r="AI120" s="19" t="s">
        <v>7</v>
      </c>
      <c r="AJ120" s="19"/>
      <c r="AK120" s="80" t="s">
        <v>575</v>
      </c>
      <c r="AL120" s="80" t="s">
        <v>576</v>
      </c>
      <c r="AM120" s="83" t="s">
        <v>575</v>
      </c>
      <c r="AN120" s="83" t="s">
        <v>577</v>
      </c>
      <c r="AO120" s="21"/>
      <c r="AP120" s="108"/>
      <c r="AQ120" s="108"/>
      <c r="AR120" s="110"/>
      <c r="AT120" s="4"/>
    </row>
    <row r="121" spans="1:107" s="5" customFormat="1" ht="72">
      <c r="A121" s="175">
        <v>119</v>
      </c>
      <c r="B121" s="75" t="s">
        <v>232</v>
      </c>
      <c r="C121" s="76" t="s">
        <v>578</v>
      </c>
      <c r="D121" s="76" t="s">
        <v>578</v>
      </c>
      <c r="E121" s="76"/>
      <c r="F121" s="76"/>
      <c r="G121" s="20"/>
      <c r="H121" s="20"/>
      <c r="I121" s="20"/>
      <c r="J121" s="20"/>
      <c r="K121" s="190" t="s">
        <v>290</v>
      </c>
      <c r="L121" s="208">
        <v>1</v>
      </c>
      <c r="M121" s="145" t="s">
        <v>579</v>
      </c>
      <c r="N121" s="145"/>
      <c r="O121" s="20"/>
      <c r="P121" s="20"/>
      <c r="Q121" s="20" t="s">
        <v>580</v>
      </c>
      <c r="R121" s="20"/>
      <c r="S121" s="82"/>
      <c r="T121" s="19" t="s">
        <v>806</v>
      </c>
      <c r="U121" s="69"/>
      <c r="V121" s="19"/>
      <c r="W121" s="138"/>
      <c r="X121" s="19"/>
      <c r="Y121" s="19" t="s">
        <v>12</v>
      </c>
      <c r="Z121" s="19" t="s">
        <v>860</v>
      </c>
      <c r="AA121" s="74">
        <v>42773</v>
      </c>
      <c r="AB121" s="19" t="s">
        <v>852</v>
      </c>
      <c r="AC121" s="23">
        <v>5</v>
      </c>
      <c r="AD121" s="23">
        <v>0</v>
      </c>
      <c r="AE121" s="23">
        <v>0</v>
      </c>
      <c r="AF121" s="23"/>
      <c r="AG121" s="23"/>
      <c r="AH121" s="23"/>
      <c r="AI121" s="19" t="s">
        <v>9</v>
      </c>
      <c r="AJ121" s="19"/>
      <c r="AK121" s="80" t="s">
        <v>581</v>
      </c>
      <c r="AL121" s="80" t="s">
        <v>582</v>
      </c>
      <c r="AM121" s="83"/>
      <c r="AN121" s="83"/>
      <c r="AO121" s="21"/>
      <c r="AP121" s="108"/>
      <c r="AQ121" s="108"/>
      <c r="AR121" s="110"/>
      <c r="AT121" s="4"/>
    </row>
    <row r="122" spans="1:107" s="5" customFormat="1" ht="72">
      <c r="A122" s="175">
        <v>120</v>
      </c>
      <c r="B122" s="75" t="s">
        <v>232</v>
      </c>
      <c r="C122" s="76" t="s">
        <v>239</v>
      </c>
      <c r="D122" s="76" t="s">
        <v>238</v>
      </c>
      <c r="E122" s="76" t="s">
        <v>237</v>
      </c>
      <c r="F122" s="76"/>
      <c r="G122" s="20"/>
      <c r="H122" s="20"/>
      <c r="I122" s="20"/>
      <c r="J122" s="20"/>
      <c r="K122" s="190" t="s">
        <v>290</v>
      </c>
      <c r="L122" s="201">
        <v>1</v>
      </c>
      <c r="M122" s="20" t="s">
        <v>579</v>
      </c>
      <c r="N122" s="20"/>
      <c r="O122" s="20" t="s">
        <v>583</v>
      </c>
      <c r="P122" s="20" t="s">
        <v>838</v>
      </c>
      <c r="Q122" s="20" t="s">
        <v>584</v>
      </c>
      <c r="R122" s="20"/>
      <c r="S122" s="82"/>
      <c r="T122" s="19" t="s">
        <v>807</v>
      </c>
      <c r="U122" s="69"/>
      <c r="V122" s="19"/>
      <c r="W122" s="138"/>
      <c r="X122" s="19"/>
      <c r="Y122" s="19" t="s">
        <v>12</v>
      </c>
      <c r="Z122" s="191" t="s">
        <v>839</v>
      </c>
      <c r="AA122" s="74">
        <v>42759</v>
      </c>
      <c r="AB122" s="19" t="s">
        <v>840</v>
      </c>
      <c r="AC122" s="23">
        <v>6</v>
      </c>
      <c r="AD122" s="23">
        <v>0</v>
      </c>
      <c r="AE122" s="23">
        <v>0</v>
      </c>
      <c r="AF122" s="23"/>
      <c r="AG122" s="23"/>
      <c r="AH122" s="23"/>
      <c r="AI122" s="19" t="s">
        <v>7</v>
      </c>
      <c r="AJ122" s="19"/>
      <c r="AK122" s="80" t="s">
        <v>581</v>
      </c>
      <c r="AL122" s="80" t="s">
        <v>582</v>
      </c>
      <c r="AM122" s="83"/>
      <c r="AN122" s="83"/>
      <c r="AO122" s="21"/>
      <c r="AP122" s="108"/>
      <c r="AQ122" s="108"/>
      <c r="AR122" s="110"/>
      <c r="AT122" s="4"/>
    </row>
    <row r="123" spans="1:107" s="5" customFormat="1" ht="84">
      <c r="A123" s="175">
        <v>121</v>
      </c>
      <c r="B123" s="75" t="s">
        <v>232</v>
      </c>
      <c r="C123" s="76" t="s">
        <v>239</v>
      </c>
      <c r="D123" s="76" t="s">
        <v>249</v>
      </c>
      <c r="E123" s="76" t="s">
        <v>250</v>
      </c>
      <c r="F123" s="76"/>
      <c r="G123" s="20"/>
      <c r="H123" s="20"/>
      <c r="I123" s="20"/>
      <c r="J123" s="20"/>
      <c r="K123" s="190" t="s">
        <v>290</v>
      </c>
      <c r="L123" s="201">
        <v>1</v>
      </c>
      <c r="M123" s="20" t="s">
        <v>579</v>
      </c>
      <c r="N123" s="20"/>
      <c r="O123" s="20" t="s">
        <v>585</v>
      </c>
      <c r="P123" s="20" t="s">
        <v>842</v>
      </c>
      <c r="Q123" s="20" t="s">
        <v>586</v>
      </c>
      <c r="R123" s="20"/>
      <c r="S123" s="82"/>
      <c r="T123" s="19" t="s">
        <v>808</v>
      </c>
      <c r="U123" s="69"/>
      <c r="V123" s="19" t="s">
        <v>833</v>
      </c>
      <c r="W123" s="138"/>
      <c r="X123" s="19"/>
      <c r="Y123" s="19" t="s">
        <v>12</v>
      </c>
      <c r="Z123" s="19" t="s">
        <v>841</v>
      </c>
      <c r="AA123" s="74">
        <v>42759</v>
      </c>
      <c r="AB123" s="19" t="s">
        <v>840</v>
      </c>
      <c r="AC123" s="23">
        <v>6</v>
      </c>
      <c r="AD123" s="23">
        <v>0</v>
      </c>
      <c r="AE123" s="23">
        <v>0</v>
      </c>
      <c r="AF123" s="23"/>
      <c r="AG123" s="23"/>
      <c r="AH123" s="23"/>
      <c r="AI123" s="19" t="s">
        <v>7</v>
      </c>
      <c r="AJ123" s="19"/>
      <c r="AK123" s="80" t="s">
        <v>581</v>
      </c>
      <c r="AL123" s="80" t="s">
        <v>582</v>
      </c>
      <c r="AM123" s="83"/>
      <c r="AN123" s="83"/>
      <c r="AO123" s="21"/>
      <c r="AP123" s="108"/>
      <c r="AQ123" s="108"/>
      <c r="AR123" s="110"/>
      <c r="AS123" s="4"/>
      <c r="AT123" s="4"/>
    </row>
    <row r="124" spans="1:107" s="5" customFormat="1" ht="60">
      <c r="A124" s="175">
        <v>122</v>
      </c>
      <c r="B124" s="75" t="s">
        <v>232</v>
      </c>
      <c r="C124" s="76" t="s">
        <v>239</v>
      </c>
      <c r="D124" s="76" t="s">
        <v>666</v>
      </c>
      <c r="E124" s="76" t="s">
        <v>250</v>
      </c>
      <c r="F124" s="76"/>
      <c r="G124" s="20"/>
      <c r="H124" s="20"/>
      <c r="I124" s="20"/>
      <c r="J124" s="20"/>
      <c r="K124" s="190" t="s">
        <v>290</v>
      </c>
      <c r="L124" s="201">
        <v>1</v>
      </c>
      <c r="M124" s="20" t="s">
        <v>579</v>
      </c>
      <c r="N124" s="20"/>
      <c r="O124" s="20" t="s">
        <v>587</v>
      </c>
      <c r="P124" s="20" t="s">
        <v>588</v>
      </c>
      <c r="Q124" s="20" t="s">
        <v>589</v>
      </c>
      <c r="R124" s="20"/>
      <c r="S124" s="82"/>
      <c r="T124" s="19" t="s">
        <v>806</v>
      </c>
      <c r="U124" s="69"/>
      <c r="V124" s="19"/>
      <c r="W124" s="138"/>
      <c r="X124" s="19"/>
      <c r="Y124" s="19" t="s">
        <v>12</v>
      </c>
      <c r="Z124" s="19" t="s">
        <v>843</v>
      </c>
      <c r="AA124" s="74">
        <v>42759</v>
      </c>
      <c r="AB124" s="19" t="s">
        <v>844</v>
      </c>
      <c r="AC124" s="23">
        <v>6</v>
      </c>
      <c r="AD124" s="23">
        <v>0</v>
      </c>
      <c r="AE124" s="23">
        <v>0</v>
      </c>
      <c r="AF124" s="23"/>
      <c r="AG124" s="23"/>
      <c r="AH124" s="23"/>
      <c r="AI124" s="19" t="s">
        <v>7</v>
      </c>
      <c r="AJ124" s="19"/>
      <c r="AK124" s="80" t="s">
        <v>581</v>
      </c>
      <c r="AL124" s="80" t="s">
        <v>582</v>
      </c>
      <c r="AM124" s="83"/>
      <c r="AN124" s="83"/>
      <c r="AO124" s="21"/>
      <c r="AP124" s="108"/>
      <c r="AQ124" s="108"/>
      <c r="AR124" s="110"/>
    </row>
    <row r="125" spans="1:107" s="5" customFormat="1" ht="60">
      <c r="A125" s="175">
        <v>123</v>
      </c>
      <c r="B125" s="75" t="s">
        <v>232</v>
      </c>
      <c r="C125" s="76" t="s">
        <v>239</v>
      </c>
      <c r="D125" s="76" t="s">
        <v>243</v>
      </c>
      <c r="E125" s="76" t="s">
        <v>242</v>
      </c>
      <c r="F125" s="76" t="s">
        <v>590</v>
      </c>
      <c r="G125" s="20"/>
      <c r="H125" s="20"/>
      <c r="I125" s="20"/>
      <c r="J125" s="20"/>
      <c r="K125" s="190" t="s">
        <v>290</v>
      </c>
      <c r="L125" s="201">
        <v>1</v>
      </c>
      <c r="M125" s="20"/>
      <c r="N125" s="20"/>
      <c r="O125" s="20" t="s">
        <v>428</v>
      </c>
      <c r="P125" s="20" t="s">
        <v>591</v>
      </c>
      <c r="Q125" s="20" t="s">
        <v>592</v>
      </c>
      <c r="R125" s="20"/>
      <c r="S125" s="82"/>
      <c r="T125" s="19" t="s">
        <v>811</v>
      </c>
      <c r="U125" s="69"/>
      <c r="V125" s="19"/>
      <c r="W125" s="138"/>
      <c r="X125" s="19"/>
      <c r="Y125" s="19" t="s">
        <v>12</v>
      </c>
      <c r="Z125" s="69" t="s">
        <v>843</v>
      </c>
      <c r="AA125" s="74">
        <v>42759</v>
      </c>
      <c r="AB125" s="19" t="s">
        <v>847</v>
      </c>
      <c r="AC125" s="23">
        <v>6</v>
      </c>
      <c r="AD125" s="23">
        <v>0</v>
      </c>
      <c r="AE125" s="23">
        <v>0</v>
      </c>
      <c r="AF125" s="23"/>
      <c r="AG125" s="23"/>
      <c r="AH125" s="23"/>
      <c r="AI125" s="19" t="s">
        <v>7</v>
      </c>
      <c r="AJ125" s="19"/>
      <c r="AK125" s="80" t="s">
        <v>581</v>
      </c>
      <c r="AL125" s="80" t="s">
        <v>582</v>
      </c>
      <c r="AM125" s="83"/>
      <c r="AN125" s="83"/>
      <c r="AO125" s="21"/>
      <c r="AP125" s="108"/>
      <c r="AQ125" s="108"/>
      <c r="AR125" s="110"/>
      <c r="AT125" s="4"/>
    </row>
    <row r="126" spans="1:107" s="5" customFormat="1" ht="60">
      <c r="A126" s="175">
        <v>124</v>
      </c>
      <c r="B126" s="75" t="s">
        <v>232</v>
      </c>
      <c r="C126" s="76" t="s">
        <v>239</v>
      </c>
      <c r="D126" s="76" t="s">
        <v>593</v>
      </c>
      <c r="E126" s="76" t="s">
        <v>594</v>
      </c>
      <c r="F126" s="76"/>
      <c r="G126" s="20"/>
      <c r="H126" s="20"/>
      <c r="I126" s="20"/>
      <c r="J126" s="20"/>
      <c r="K126" s="190" t="s">
        <v>254</v>
      </c>
      <c r="L126" s="201">
        <v>1</v>
      </c>
      <c r="M126" s="20"/>
      <c r="N126" s="20"/>
      <c r="O126" s="20" t="s">
        <v>595</v>
      </c>
      <c r="P126" s="20" t="s">
        <v>919</v>
      </c>
      <c r="Q126" s="20" t="s">
        <v>596</v>
      </c>
      <c r="R126" s="20"/>
      <c r="S126" s="82"/>
      <c r="T126" s="19" t="s">
        <v>809</v>
      </c>
      <c r="U126" s="69"/>
      <c r="V126" s="19"/>
      <c r="W126" s="138"/>
      <c r="X126" s="19"/>
      <c r="Y126" s="19" t="s">
        <v>3</v>
      </c>
      <c r="Z126" s="19" t="s">
        <v>923</v>
      </c>
      <c r="AA126" s="74">
        <v>42787</v>
      </c>
      <c r="AB126" s="19"/>
      <c r="AC126" s="23"/>
      <c r="AD126" s="23"/>
      <c r="AE126" s="23"/>
      <c r="AF126" s="23"/>
      <c r="AG126" s="23"/>
      <c r="AH126" s="23"/>
      <c r="AI126" s="19" t="s">
        <v>7</v>
      </c>
      <c r="AJ126" s="19"/>
      <c r="AK126" s="80" t="s">
        <v>581</v>
      </c>
      <c r="AL126" s="80" t="s">
        <v>582</v>
      </c>
      <c r="AM126" s="83"/>
      <c r="AN126" s="83"/>
      <c r="AO126" s="21"/>
      <c r="AP126" s="108"/>
      <c r="AQ126" s="108"/>
      <c r="AR126" s="110"/>
    </row>
    <row r="127" spans="1:107" s="5" customFormat="1" ht="72">
      <c r="A127" s="175">
        <v>125</v>
      </c>
      <c r="B127" s="75" t="s">
        <v>232</v>
      </c>
      <c r="C127" s="76" t="s">
        <v>239</v>
      </c>
      <c r="D127" s="76" t="s">
        <v>464</v>
      </c>
      <c r="E127" s="76" t="s">
        <v>465</v>
      </c>
      <c r="F127" s="76"/>
      <c r="G127" s="20"/>
      <c r="H127" s="20"/>
      <c r="I127" s="20"/>
      <c r="J127" s="20"/>
      <c r="K127" s="190"/>
      <c r="L127" s="201">
        <v>1</v>
      </c>
      <c r="M127" s="20"/>
      <c r="N127" s="20"/>
      <c r="O127" s="20" t="s">
        <v>597</v>
      </c>
      <c r="P127" s="20"/>
      <c r="Q127" s="20" t="s">
        <v>598</v>
      </c>
      <c r="R127" s="20"/>
      <c r="S127" s="82"/>
      <c r="T127" s="19" t="s">
        <v>807</v>
      </c>
      <c r="U127" s="69"/>
      <c r="V127" s="19"/>
      <c r="W127" s="138"/>
      <c r="X127" s="19"/>
      <c r="Y127" s="19" t="s">
        <v>13</v>
      </c>
      <c r="Z127" s="19" t="s">
        <v>940</v>
      </c>
      <c r="AA127" s="74">
        <v>42801</v>
      </c>
      <c r="AB127" s="19"/>
      <c r="AC127" s="23"/>
      <c r="AD127" s="23"/>
      <c r="AE127" s="23"/>
      <c r="AF127" s="23"/>
      <c r="AG127" s="23"/>
      <c r="AH127" s="23"/>
      <c r="AI127" s="19" t="s">
        <v>7</v>
      </c>
      <c r="AJ127" s="19"/>
      <c r="AK127" s="80" t="s">
        <v>581</v>
      </c>
      <c r="AL127" s="80" t="s">
        <v>582</v>
      </c>
      <c r="AM127" s="83"/>
      <c r="AN127" s="83"/>
      <c r="AO127" s="21"/>
      <c r="AP127" s="108"/>
      <c r="AQ127" s="108"/>
      <c r="AR127" s="110"/>
    </row>
    <row r="128" spans="1:107" s="5" customFormat="1" ht="60">
      <c r="A128" s="175">
        <v>126</v>
      </c>
      <c r="B128" s="75" t="s">
        <v>232</v>
      </c>
      <c r="C128" s="76" t="s">
        <v>430</v>
      </c>
      <c r="D128" s="76" t="s">
        <v>438</v>
      </c>
      <c r="E128" s="76" t="s">
        <v>432</v>
      </c>
      <c r="F128" s="76"/>
      <c r="G128" s="20"/>
      <c r="H128" s="20"/>
      <c r="I128" s="20"/>
      <c r="J128" s="20"/>
      <c r="K128" s="147" t="s">
        <v>290</v>
      </c>
      <c r="L128" s="202">
        <v>1</v>
      </c>
      <c r="M128" s="20" t="s">
        <v>579</v>
      </c>
      <c r="N128" s="20"/>
      <c r="O128" s="20" t="s">
        <v>599</v>
      </c>
      <c r="P128" s="20"/>
      <c r="Q128" s="20" t="s">
        <v>600</v>
      </c>
      <c r="R128" s="20"/>
      <c r="S128" s="82"/>
      <c r="T128" s="19" t="s">
        <v>814</v>
      </c>
      <c r="U128" s="69"/>
      <c r="V128" s="19"/>
      <c r="W128" s="138"/>
      <c r="X128" s="19"/>
      <c r="Y128" s="19" t="s">
        <v>12</v>
      </c>
      <c r="Z128" s="177" t="s">
        <v>846</v>
      </c>
      <c r="AA128" s="74">
        <v>42759</v>
      </c>
      <c r="AB128" s="19" t="s">
        <v>847</v>
      </c>
      <c r="AC128" s="23">
        <v>6</v>
      </c>
      <c r="AD128" s="23">
        <v>0</v>
      </c>
      <c r="AE128" s="23">
        <v>0</v>
      </c>
      <c r="AF128" s="23"/>
      <c r="AG128" s="23"/>
      <c r="AH128" s="23"/>
      <c r="AI128" s="19" t="s">
        <v>7</v>
      </c>
      <c r="AJ128" s="19"/>
      <c r="AK128" s="80" t="s">
        <v>581</v>
      </c>
      <c r="AL128" s="80" t="s">
        <v>582</v>
      </c>
      <c r="AM128" s="83"/>
      <c r="AN128" s="83"/>
      <c r="AO128" s="21"/>
      <c r="AP128" s="108"/>
      <c r="AQ128" s="108"/>
      <c r="AR128" s="110"/>
    </row>
    <row r="129" spans="1:107" s="5" customFormat="1" ht="60">
      <c r="A129" s="175">
        <v>127</v>
      </c>
      <c r="B129" s="75" t="s">
        <v>232</v>
      </c>
      <c r="C129" s="76" t="s">
        <v>430</v>
      </c>
      <c r="D129" s="76" t="s">
        <v>447</v>
      </c>
      <c r="E129" s="76" t="s">
        <v>448</v>
      </c>
      <c r="F129" s="76" t="s">
        <v>601</v>
      </c>
      <c r="G129" s="20"/>
      <c r="H129" s="20"/>
      <c r="I129" s="20"/>
      <c r="J129" s="20"/>
      <c r="K129" s="147" t="s">
        <v>314</v>
      </c>
      <c r="L129" s="202">
        <v>1</v>
      </c>
      <c r="M129" s="20"/>
      <c r="N129" s="20"/>
      <c r="O129" s="20" t="s">
        <v>602</v>
      </c>
      <c r="P129" s="20" t="s">
        <v>603</v>
      </c>
      <c r="Q129" s="20" t="s">
        <v>604</v>
      </c>
      <c r="R129" s="20"/>
      <c r="S129" s="82"/>
      <c r="T129" s="19" t="s">
        <v>814</v>
      </c>
      <c r="U129" s="69"/>
      <c r="V129" s="19" t="s">
        <v>942</v>
      </c>
      <c r="W129" s="138"/>
      <c r="X129" s="19"/>
      <c r="Y129" s="19" t="s">
        <v>12</v>
      </c>
      <c r="Z129" s="19" t="s">
        <v>946</v>
      </c>
      <c r="AA129" s="74">
        <v>42808</v>
      </c>
      <c r="AB129" s="19" t="s">
        <v>867</v>
      </c>
      <c r="AC129" s="23">
        <v>8</v>
      </c>
      <c r="AD129" s="23">
        <v>0</v>
      </c>
      <c r="AE129" s="23">
        <v>1</v>
      </c>
      <c r="AF129" s="23"/>
      <c r="AG129" s="23"/>
      <c r="AH129" s="23"/>
      <c r="AI129" s="19" t="s">
        <v>7</v>
      </c>
      <c r="AJ129" s="19"/>
      <c r="AK129" s="80" t="s">
        <v>581</v>
      </c>
      <c r="AL129" s="80" t="s">
        <v>582</v>
      </c>
      <c r="AM129" s="83"/>
      <c r="AN129" s="83"/>
      <c r="AO129" s="21"/>
      <c r="AP129" s="108"/>
      <c r="AQ129" s="108"/>
      <c r="AR129" s="110"/>
    </row>
    <row r="130" spans="1:107" s="5" customFormat="1" ht="84">
      <c r="A130" s="175">
        <v>128</v>
      </c>
      <c r="B130" s="75" t="s">
        <v>232</v>
      </c>
      <c r="C130" s="76" t="s">
        <v>430</v>
      </c>
      <c r="D130" s="76" t="s">
        <v>605</v>
      </c>
      <c r="E130" s="76" t="s">
        <v>499</v>
      </c>
      <c r="F130" s="76" t="s">
        <v>606</v>
      </c>
      <c r="G130" s="20"/>
      <c r="H130" s="20"/>
      <c r="I130" s="20"/>
      <c r="J130" s="20"/>
      <c r="K130" s="147" t="s">
        <v>314</v>
      </c>
      <c r="L130" s="202">
        <v>1</v>
      </c>
      <c r="M130" s="20"/>
      <c r="N130" s="20"/>
      <c r="O130" s="20" t="s">
        <v>607</v>
      </c>
      <c r="P130" s="20" t="s">
        <v>608</v>
      </c>
      <c r="Q130" s="20" t="s">
        <v>609</v>
      </c>
      <c r="R130" s="20"/>
      <c r="S130" s="82"/>
      <c r="T130" s="19" t="s">
        <v>816</v>
      </c>
      <c r="U130" s="69"/>
      <c r="V130" s="19" t="s">
        <v>942</v>
      </c>
      <c r="W130" s="138"/>
      <c r="X130" s="19"/>
      <c r="Y130" s="19" t="s">
        <v>12</v>
      </c>
      <c r="Z130" s="19" t="s">
        <v>950</v>
      </c>
      <c r="AA130" s="74">
        <v>42808</v>
      </c>
      <c r="AB130" s="19" t="s">
        <v>867</v>
      </c>
      <c r="AC130" s="23">
        <v>8</v>
      </c>
      <c r="AD130" s="23">
        <v>0</v>
      </c>
      <c r="AE130" s="23">
        <v>1</v>
      </c>
      <c r="AF130" s="23"/>
      <c r="AG130" s="23"/>
      <c r="AH130" s="23"/>
      <c r="AI130" s="19" t="s">
        <v>7</v>
      </c>
      <c r="AJ130" s="19"/>
      <c r="AK130" s="80" t="s">
        <v>581</v>
      </c>
      <c r="AL130" s="80" t="s">
        <v>582</v>
      </c>
      <c r="AM130" s="83"/>
      <c r="AN130" s="83"/>
      <c r="AO130" s="21"/>
      <c r="AP130" s="108"/>
      <c r="AQ130" s="108"/>
      <c r="AR130" s="110"/>
    </row>
    <row r="131" spans="1:107" s="5" customFormat="1" ht="60">
      <c r="A131" s="175">
        <v>129</v>
      </c>
      <c r="B131" s="75" t="s">
        <v>232</v>
      </c>
      <c r="C131" s="76" t="s">
        <v>381</v>
      </c>
      <c r="D131" s="76" t="s">
        <v>550</v>
      </c>
      <c r="E131" s="76" t="s">
        <v>610</v>
      </c>
      <c r="F131" s="76"/>
      <c r="G131" s="20"/>
      <c r="H131" s="20"/>
      <c r="I131" s="20"/>
      <c r="J131" s="20"/>
      <c r="K131" s="147" t="s">
        <v>268</v>
      </c>
      <c r="L131" s="202">
        <v>1</v>
      </c>
      <c r="M131" s="20"/>
      <c r="N131" s="20"/>
      <c r="O131" s="20" t="s">
        <v>611</v>
      </c>
      <c r="P131" s="20" t="s">
        <v>612</v>
      </c>
      <c r="Q131" s="20" t="s">
        <v>613</v>
      </c>
      <c r="R131" s="20"/>
      <c r="S131" s="82"/>
      <c r="T131" s="19"/>
      <c r="U131" s="69"/>
      <c r="V131" s="19"/>
      <c r="W131" s="138"/>
      <c r="X131" s="19"/>
      <c r="Y131" s="19" t="s">
        <v>12</v>
      </c>
      <c r="Z131" s="170" t="s">
        <v>787</v>
      </c>
      <c r="AA131" s="171">
        <v>42745</v>
      </c>
      <c r="AB131" s="170" t="s">
        <v>788</v>
      </c>
      <c r="AC131" s="172">
        <v>13</v>
      </c>
      <c r="AD131" s="172">
        <v>0</v>
      </c>
      <c r="AE131" s="172">
        <v>0</v>
      </c>
      <c r="AF131" s="23"/>
      <c r="AG131" s="23"/>
      <c r="AH131" s="23"/>
      <c r="AI131" s="19" t="s">
        <v>7</v>
      </c>
      <c r="AJ131" s="19"/>
      <c r="AK131" s="80" t="s">
        <v>581</v>
      </c>
      <c r="AL131" s="80" t="s">
        <v>582</v>
      </c>
      <c r="AM131" s="83"/>
      <c r="AN131" s="83"/>
      <c r="AO131" s="21"/>
      <c r="AP131" s="108"/>
      <c r="AQ131" s="108"/>
      <c r="AR131" s="110"/>
    </row>
    <row r="132" spans="1:107" s="5" customFormat="1" ht="48">
      <c r="A132" s="175">
        <v>130</v>
      </c>
      <c r="B132" s="75" t="s">
        <v>232</v>
      </c>
      <c r="C132" s="76" t="s">
        <v>256</v>
      </c>
      <c r="D132" s="76" t="s">
        <v>455</v>
      </c>
      <c r="E132" s="76" t="s">
        <v>534</v>
      </c>
      <c r="F132" s="76"/>
      <c r="G132" s="20"/>
      <c r="H132" s="20"/>
      <c r="I132" s="20"/>
      <c r="J132" s="20"/>
      <c r="K132" s="147" t="s">
        <v>290</v>
      </c>
      <c r="L132" s="202">
        <v>1</v>
      </c>
      <c r="M132" s="20" t="s">
        <v>579</v>
      </c>
      <c r="N132" s="20"/>
      <c r="O132" s="20"/>
      <c r="P132" s="20"/>
      <c r="Q132" s="20" t="s">
        <v>614</v>
      </c>
      <c r="R132" s="20"/>
      <c r="S132" s="82"/>
      <c r="T132" s="19" t="s">
        <v>831</v>
      </c>
      <c r="U132" s="69"/>
      <c r="V132" s="19"/>
      <c r="W132" s="138"/>
      <c r="X132" s="19"/>
      <c r="Y132" s="19" t="s">
        <v>13</v>
      </c>
      <c r="Z132" s="19" t="s">
        <v>934</v>
      </c>
      <c r="AA132" s="74">
        <v>42794</v>
      </c>
      <c r="AB132" s="19" t="s">
        <v>933</v>
      </c>
      <c r="AC132" s="23">
        <v>6</v>
      </c>
      <c r="AD132" s="23">
        <v>0</v>
      </c>
      <c r="AE132" s="23">
        <v>3</v>
      </c>
      <c r="AF132" s="23"/>
      <c r="AG132" s="23"/>
      <c r="AH132" s="23" t="s">
        <v>853</v>
      </c>
      <c r="AI132" s="19" t="s">
        <v>7</v>
      </c>
      <c r="AJ132" s="19"/>
      <c r="AK132" s="80" t="s">
        <v>581</v>
      </c>
      <c r="AL132" s="80" t="s">
        <v>582</v>
      </c>
      <c r="AM132" s="83"/>
      <c r="AN132" s="83"/>
      <c r="AO132" s="21"/>
      <c r="AP132" s="108"/>
      <c r="AQ132" s="108"/>
      <c r="AR132" s="110"/>
    </row>
    <row r="133" spans="1:107" s="5" customFormat="1" ht="36">
      <c r="A133" s="175">
        <v>131</v>
      </c>
      <c r="B133" s="75" t="s">
        <v>232</v>
      </c>
      <c r="C133" s="76" t="s">
        <v>256</v>
      </c>
      <c r="D133" s="76" t="s">
        <v>525</v>
      </c>
      <c r="E133" s="76" t="s">
        <v>615</v>
      </c>
      <c r="F133" s="76"/>
      <c r="G133" s="20"/>
      <c r="H133" s="20"/>
      <c r="I133" s="20"/>
      <c r="J133" s="20"/>
      <c r="K133" s="147" t="s">
        <v>290</v>
      </c>
      <c r="L133" s="202">
        <v>1</v>
      </c>
      <c r="M133" s="20" t="s">
        <v>579</v>
      </c>
      <c r="N133" s="20"/>
      <c r="O133" s="20"/>
      <c r="P133" s="20"/>
      <c r="Q133" s="20" t="s">
        <v>616</v>
      </c>
      <c r="R133" s="20"/>
      <c r="S133" s="82"/>
      <c r="T133" s="19" t="s">
        <v>831</v>
      </c>
      <c r="U133" s="69"/>
      <c r="V133" s="19"/>
      <c r="W133" s="138"/>
      <c r="X133" s="19"/>
      <c r="Y133" s="19" t="s">
        <v>13</v>
      </c>
      <c r="Z133" s="19" t="s">
        <v>855</v>
      </c>
      <c r="AA133" s="74"/>
      <c r="AB133" s="19"/>
      <c r="AC133" s="23"/>
      <c r="AD133" s="23"/>
      <c r="AE133" s="23"/>
      <c r="AF133" s="23"/>
      <c r="AG133" s="23"/>
      <c r="AH133" s="23"/>
      <c r="AI133" s="19" t="s">
        <v>7</v>
      </c>
      <c r="AJ133" s="19"/>
      <c r="AK133" s="80" t="s">
        <v>581</v>
      </c>
      <c r="AL133" s="80" t="s">
        <v>582</v>
      </c>
      <c r="AM133" s="83"/>
      <c r="AN133" s="83"/>
      <c r="AO133" s="21"/>
      <c r="AP133" s="108"/>
      <c r="AQ133" s="108"/>
      <c r="AR133" s="110"/>
    </row>
    <row r="134" spans="1:107" s="5" customFormat="1" ht="72">
      <c r="A134" s="175">
        <v>132</v>
      </c>
      <c r="B134" s="75" t="s">
        <v>232</v>
      </c>
      <c r="C134" s="76" t="s">
        <v>264</v>
      </c>
      <c r="D134" s="76" t="s">
        <v>256</v>
      </c>
      <c r="E134" s="76" t="s">
        <v>274</v>
      </c>
      <c r="F134" s="76"/>
      <c r="G134" s="20"/>
      <c r="H134" s="20"/>
      <c r="I134" s="20"/>
      <c r="J134" s="20"/>
      <c r="K134" s="147" t="s">
        <v>268</v>
      </c>
      <c r="L134" s="202">
        <v>1</v>
      </c>
      <c r="M134" s="20" t="s">
        <v>579</v>
      </c>
      <c r="N134" s="20"/>
      <c r="O134" s="20" t="s">
        <v>617</v>
      </c>
      <c r="P134" s="20" t="s">
        <v>618</v>
      </c>
      <c r="Q134" s="20" t="s">
        <v>619</v>
      </c>
      <c r="R134" s="20"/>
      <c r="S134" s="82"/>
      <c r="T134" s="19"/>
      <c r="U134" s="69"/>
      <c r="V134" s="19" t="s">
        <v>944</v>
      </c>
      <c r="W134" s="138"/>
      <c r="X134" s="19"/>
      <c r="Y134" s="19" t="s">
        <v>12</v>
      </c>
      <c r="Z134" s="170" t="s">
        <v>787</v>
      </c>
      <c r="AA134" s="171">
        <v>42745</v>
      </c>
      <c r="AB134" s="170" t="s">
        <v>788</v>
      </c>
      <c r="AC134" s="172">
        <v>13</v>
      </c>
      <c r="AD134" s="172">
        <v>0</v>
      </c>
      <c r="AE134" s="172">
        <v>0</v>
      </c>
      <c r="AF134" s="23"/>
      <c r="AG134" s="23"/>
      <c r="AH134" s="189"/>
      <c r="AI134" s="19" t="s">
        <v>7</v>
      </c>
      <c r="AJ134" s="19"/>
      <c r="AK134" s="80" t="s">
        <v>581</v>
      </c>
      <c r="AL134" s="80" t="s">
        <v>582</v>
      </c>
      <c r="AM134" s="83"/>
      <c r="AN134" s="83"/>
      <c r="AO134" s="21"/>
      <c r="AP134" s="108"/>
      <c r="AQ134" s="108"/>
      <c r="AR134" s="110"/>
    </row>
    <row r="135" spans="1:107" s="5" customFormat="1" ht="192">
      <c r="A135" s="175">
        <v>133</v>
      </c>
      <c r="B135" s="75" t="s">
        <v>232</v>
      </c>
      <c r="C135" s="76" t="s">
        <v>264</v>
      </c>
      <c r="D135" s="76" t="s">
        <v>273</v>
      </c>
      <c r="E135" s="76" t="s">
        <v>279</v>
      </c>
      <c r="F135" s="76"/>
      <c r="G135" s="20"/>
      <c r="H135" s="20"/>
      <c r="I135" s="20"/>
      <c r="J135" s="20"/>
      <c r="K135" s="147" t="s">
        <v>290</v>
      </c>
      <c r="L135" s="202">
        <v>1</v>
      </c>
      <c r="M135" s="20" t="s">
        <v>579</v>
      </c>
      <c r="N135" s="20"/>
      <c r="O135" s="20" t="s">
        <v>620</v>
      </c>
      <c r="P135" s="20" t="s">
        <v>621</v>
      </c>
      <c r="Q135" s="20" t="s">
        <v>622</v>
      </c>
      <c r="R135" s="20"/>
      <c r="S135" s="82"/>
      <c r="T135" s="19" t="s">
        <v>856</v>
      </c>
      <c r="U135" s="69"/>
      <c r="V135" s="19" t="s">
        <v>943</v>
      </c>
      <c r="W135" s="138"/>
      <c r="X135" s="19"/>
      <c r="Y135" s="19" t="s">
        <v>14</v>
      </c>
      <c r="Z135" s="19" t="s">
        <v>1014</v>
      </c>
      <c r="AA135" s="74">
        <v>42808</v>
      </c>
      <c r="AB135" s="19" t="s">
        <v>986</v>
      </c>
      <c r="AC135" s="23">
        <v>5</v>
      </c>
      <c r="AD135" s="23">
        <v>0</v>
      </c>
      <c r="AE135" s="23">
        <v>4</v>
      </c>
      <c r="AF135" s="23"/>
      <c r="AG135" s="23"/>
      <c r="AH135" s="23" t="s">
        <v>866</v>
      </c>
      <c r="AI135" s="19" t="s">
        <v>9</v>
      </c>
      <c r="AJ135" s="19"/>
      <c r="AK135" s="80" t="s">
        <v>581</v>
      </c>
      <c r="AL135" s="80" t="s">
        <v>582</v>
      </c>
      <c r="AM135" s="83"/>
      <c r="AN135" s="83"/>
      <c r="AO135" s="21"/>
      <c r="AP135" s="108"/>
      <c r="AQ135" s="108"/>
      <c r="AR135" s="110"/>
    </row>
    <row r="136" spans="1:107" s="5" customFormat="1" ht="84" customHeight="1">
      <c r="A136" s="175">
        <v>134</v>
      </c>
      <c r="B136" s="75" t="s">
        <v>232</v>
      </c>
      <c r="C136" s="76" t="s">
        <v>264</v>
      </c>
      <c r="D136" s="76" t="s">
        <v>284</v>
      </c>
      <c r="E136" s="76" t="s">
        <v>563</v>
      </c>
      <c r="F136" s="76"/>
      <c r="G136" s="20"/>
      <c r="H136" s="20"/>
      <c r="I136" s="20"/>
      <c r="J136" s="20"/>
      <c r="K136" s="147" t="s">
        <v>290</v>
      </c>
      <c r="L136" s="202">
        <v>1</v>
      </c>
      <c r="M136" s="20" t="s">
        <v>579</v>
      </c>
      <c r="N136" s="20"/>
      <c r="O136" s="20" t="s">
        <v>564</v>
      </c>
      <c r="P136" s="20" t="s">
        <v>621</v>
      </c>
      <c r="Q136" s="20" t="s">
        <v>624</v>
      </c>
      <c r="R136" s="20"/>
      <c r="S136" s="82"/>
      <c r="T136" s="19" t="s">
        <v>856</v>
      </c>
      <c r="U136" s="69"/>
      <c r="V136" s="19" t="s">
        <v>833</v>
      </c>
      <c r="W136" s="138"/>
      <c r="X136" s="19"/>
      <c r="Y136" s="19" t="s">
        <v>12</v>
      </c>
      <c r="Z136" s="19" t="s">
        <v>930</v>
      </c>
      <c r="AA136" s="74">
        <v>42794</v>
      </c>
      <c r="AB136" s="19" t="s">
        <v>931</v>
      </c>
      <c r="AC136" s="23">
        <v>6</v>
      </c>
      <c r="AD136" s="23">
        <v>0</v>
      </c>
      <c r="AE136" s="23">
        <v>1</v>
      </c>
      <c r="AF136" s="23"/>
      <c r="AG136" s="23"/>
      <c r="AH136" s="23" t="s">
        <v>866</v>
      </c>
      <c r="AI136" s="19" t="s">
        <v>7</v>
      </c>
      <c r="AJ136" s="19"/>
      <c r="AK136" s="80" t="s">
        <v>581</v>
      </c>
      <c r="AL136" s="80" t="s">
        <v>582</v>
      </c>
      <c r="AM136" s="83"/>
      <c r="AN136" s="83"/>
      <c r="AO136" s="21"/>
      <c r="AP136" s="108"/>
      <c r="AQ136" s="108"/>
      <c r="AR136" s="110"/>
    </row>
    <row r="137" spans="1:107" s="5" customFormat="1" ht="60">
      <c r="A137" s="175">
        <v>135</v>
      </c>
      <c r="B137" s="75" t="s">
        <v>232</v>
      </c>
      <c r="C137" s="76" t="s">
        <v>324</v>
      </c>
      <c r="D137" s="76" t="s">
        <v>381</v>
      </c>
      <c r="E137" s="76" t="s">
        <v>625</v>
      </c>
      <c r="F137" s="76"/>
      <c r="G137" s="20"/>
      <c r="H137" s="20"/>
      <c r="I137" s="20"/>
      <c r="J137" s="20"/>
      <c r="K137" s="190" t="s">
        <v>268</v>
      </c>
      <c r="L137" s="201">
        <v>1</v>
      </c>
      <c r="M137" s="20" t="s">
        <v>579</v>
      </c>
      <c r="N137" s="20"/>
      <c r="O137" s="20"/>
      <c r="P137" s="20"/>
      <c r="Q137" s="20" t="s">
        <v>626</v>
      </c>
      <c r="R137" s="20"/>
      <c r="S137" s="82"/>
      <c r="T137" s="19" t="s">
        <v>836</v>
      </c>
      <c r="U137" s="69"/>
      <c r="V137" s="19"/>
      <c r="W137" s="138"/>
      <c r="X137" s="19"/>
      <c r="Y137" s="19" t="s">
        <v>12</v>
      </c>
      <c r="Z137" s="170" t="s">
        <v>787</v>
      </c>
      <c r="AA137" s="171">
        <v>42745</v>
      </c>
      <c r="AB137" s="170" t="s">
        <v>788</v>
      </c>
      <c r="AC137" s="172">
        <v>13</v>
      </c>
      <c r="AD137" s="172">
        <v>0</v>
      </c>
      <c r="AE137" s="172">
        <v>0</v>
      </c>
      <c r="AF137" s="23"/>
      <c r="AG137" s="23"/>
      <c r="AH137" s="23"/>
      <c r="AI137" s="19" t="s">
        <v>7</v>
      </c>
      <c r="AJ137" s="19"/>
      <c r="AK137" s="80" t="s">
        <v>581</v>
      </c>
      <c r="AL137" s="80" t="s">
        <v>582</v>
      </c>
      <c r="AM137" s="83"/>
      <c r="AN137" s="83"/>
      <c r="AO137" s="21"/>
      <c r="AP137" s="108"/>
      <c r="AQ137" s="108"/>
      <c r="AR137" s="110"/>
    </row>
    <row r="138" spans="1:107" s="5" customFormat="1" ht="60">
      <c r="A138" s="175">
        <v>136</v>
      </c>
      <c r="B138" s="75" t="s">
        <v>232</v>
      </c>
      <c r="C138" s="76" t="s">
        <v>324</v>
      </c>
      <c r="D138" s="76" t="s">
        <v>627</v>
      </c>
      <c r="E138" s="76" t="s">
        <v>628</v>
      </c>
      <c r="F138" s="76"/>
      <c r="G138" s="20"/>
      <c r="H138" s="20"/>
      <c r="I138" s="20"/>
      <c r="J138" s="20"/>
      <c r="K138" s="147" t="s">
        <v>268</v>
      </c>
      <c r="L138" s="202">
        <v>1</v>
      </c>
      <c r="M138" s="20" t="s">
        <v>579</v>
      </c>
      <c r="N138" s="20"/>
      <c r="O138" s="20"/>
      <c r="P138" s="20"/>
      <c r="Q138" s="20" t="s">
        <v>629</v>
      </c>
      <c r="R138" s="20"/>
      <c r="S138" s="82"/>
      <c r="T138" s="19"/>
      <c r="U138" s="69"/>
      <c r="V138" s="19"/>
      <c r="W138" s="138"/>
      <c r="X138" s="19"/>
      <c r="Y138" s="19" t="s">
        <v>12</v>
      </c>
      <c r="Z138" s="170" t="s">
        <v>787</v>
      </c>
      <c r="AA138" s="171">
        <v>42745</v>
      </c>
      <c r="AB138" s="170" t="s">
        <v>788</v>
      </c>
      <c r="AC138" s="172">
        <v>13</v>
      </c>
      <c r="AD138" s="172">
        <v>0</v>
      </c>
      <c r="AE138" s="172">
        <v>0</v>
      </c>
      <c r="AF138" s="23"/>
      <c r="AG138" s="23"/>
      <c r="AH138" s="23"/>
      <c r="AI138" s="19" t="s">
        <v>7</v>
      </c>
      <c r="AJ138" s="19"/>
      <c r="AK138" s="80" t="s">
        <v>581</v>
      </c>
      <c r="AL138" s="80" t="s">
        <v>582</v>
      </c>
      <c r="AM138" s="83"/>
      <c r="AN138" s="83"/>
      <c r="AO138" s="21"/>
      <c r="AP138" s="108"/>
      <c r="AQ138" s="108"/>
      <c r="AR138" s="110"/>
      <c r="AS138" s="3"/>
      <c r="AT138" s="4"/>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row>
    <row r="139" spans="1:107" s="5" customFormat="1" ht="60">
      <c r="A139" s="175">
        <v>137</v>
      </c>
      <c r="B139" s="75" t="s">
        <v>232</v>
      </c>
      <c r="C139" s="76" t="s">
        <v>324</v>
      </c>
      <c r="D139" s="76" t="s">
        <v>630</v>
      </c>
      <c r="E139" s="76" t="s">
        <v>358</v>
      </c>
      <c r="F139" s="76"/>
      <c r="G139" s="20"/>
      <c r="H139" s="20"/>
      <c r="I139" s="20"/>
      <c r="J139" s="20"/>
      <c r="K139" s="147" t="s">
        <v>268</v>
      </c>
      <c r="L139" s="202">
        <v>1</v>
      </c>
      <c r="M139" s="20" t="s">
        <v>579</v>
      </c>
      <c r="N139" s="20"/>
      <c r="O139" s="20"/>
      <c r="P139" s="20"/>
      <c r="Q139" s="20" t="s">
        <v>629</v>
      </c>
      <c r="R139" s="20"/>
      <c r="S139" s="82"/>
      <c r="T139" s="19"/>
      <c r="U139" s="69"/>
      <c r="V139" s="19"/>
      <c r="W139" s="138"/>
      <c r="X139" s="19"/>
      <c r="Y139" s="19" t="s">
        <v>12</v>
      </c>
      <c r="Z139" s="170" t="s">
        <v>787</v>
      </c>
      <c r="AA139" s="171">
        <v>42745</v>
      </c>
      <c r="AB139" s="170" t="s">
        <v>788</v>
      </c>
      <c r="AC139" s="172">
        <v>13</v>
      </c>
      <c r="AD139" s="172">
        <v>0</v>
      </c>
      <c r="AE139" s="172">
        <v>0</v>
      </c>
      <c r="AF139" s="23"/>
      <c r="AG139" s="23"/>
      <c r="AH139" s="23"/>
      <c r="AI139" s="19" t="s">
        <v>7</v>
      </c>
      <c r="AJ139" s="19"/>
      <c r="AK139" s="80" t="s">
        <v>581</v>
      </c>
      <c r="AL139" s="80" t="s">
        <v>582</v>
      </c>
      <c r="AM139" s="83"/>
      <c r="AN139" s="83"/>
      <c r="AO139" s="21"/>
      <c r="AP139" s="108"/>
      <c r="AQ139" s="108"/>
      <c r="AR139" s="110"/>
    </row>
    <row r="140" spans="1:107" s="5" customFormat="1" ht="60">
      <c r="A140" s="175">
        <v>138</v>
      </c>
      <c r="B140" s="75" t="s">
        <v>232</v>
      </c>
      <c r="C140" s="76" t="s">
        <v>324</v>
      </c>
      <c r="D140" s="76" t="s">
        <v>631</v>
      </c>
      <c r="E140" s="76" t="s">
        <v>632</v>
      </c>
      <c r="F140" s="76"/>
      <c r="G140" s="20"/>
      <c r="H140" s="20"/>
      <c r="I140" s="20"/>
      <c r="J140" s="20"/>
      <c r="K140" s="147" t="s">
        <v>268</v>
      </c>
      <c r="L140" s="202">
        <v>1</v>
      </c>
      <c r="M140" s="20" t="s">
        <v>579</v>
      </c>
      <c r="N140" s="20"/>
      <c r="O140" s="20"/>
      <c r="P140" s="20"/>
      <c r="Q140" s="20" t="s">
        <v>629</v>
      </c>
      <c r="R140" s="20"/>
      <c r="S140" s="82"/>
      <c r="T140" s="19"/>
      <c r="U140" s="69"/>
      <c r="V140" s="19"/>
      <c r="W140" s="138"/>
      <c r="X140" s="19"/>
      <c r="Y140" s="19" t="s">
        <v>12</v>
      </c>
      <c r="Z140" s="170" t="s">
        <v>787</v>
      </c>
      <c r="AA140" s="171">
        <v>42745</v>
      </c>
      <c r="AB140" s="170" t="s">
        <v>788</v>
      </c>
      <c r="AC140" s="172">
        <v>13</v>
      </c>
      <c r="AD140" s="172">
        <v>0</v>
      </c>
      <c r="AE140" s="172">
        <v>0</v>
      </c>
      <c r="AF140" s="23"/>
      <c r="AG140" s="23"/>
      <c r="AH140" s="23"/>
      <c r="AI140" s="19" t="s">
        <v>7</v>
      </c>
      <c r="AJ140" s="19"/>
      <c r="AK140" s="80" t="s">
        <v>581</v>
      </c>
      <c r="AL140" s="80" t="s">
        <v>582</v>
      </c>
      <c r="AM140" s="83"/>
      <c r="AN140" s="83"/>
      <c r="AO140" s="21"/>
      <c r="AP140" s="108"/>
      <c r="AQ140" s="108"/>
      <c r="AR140" s="110"/>
    </row>
    <row r="141" spans="1:107" s="5" customFormat="1" ht="60">
      <c r="A141" s="175">
        <v>139</v>
      </c>
      <c r="B141" s="75" t="s">
        <v>232</v>
      </c>
      <c r="C141" s="76" t="s">
        <v>324</v>
      </c>
      <c r="D141" s="76" t="s">
        <v>633</v>
      </c>
      <c r="E141" s="76" t="s">
        <v>632</v>
      </c>
      <c r="F141" s="76"/>
      <c r="G141" s="20"/>
      <c r="H141" s="20"/>
      <c r="I141" s="20"/>
      <c r="J141" s="20"/>
      <c r="K141" s="147" t="s">
        <v>268</v>
      </c>
      <c r="L141" s="202">
        <v>1</v>
      </c>
      <c r="M141" s="20" t="s">
        <v>579</v>
      </c>
      <c r="N141" s="20"/>
      <c r="O141" s="20"/>
      <c r="P141" s="20"/>
      <c r="Q141" s="20" t="s">
        <v>629</v>
      </c>
      <c r="R141" s="20"/>
      <c r="S141" s="82"/>
      <c r="T141" s="19"/>
      <c r="U141" s="69"/>
      <c r="V141" s="19"/>
      <c r="W141" s="138"/>
      <c r="X141" s="19"/>
      <c r="Y141" s="19" t="s">
        <v>12</v>
      </c>
      <c r="Z141" s="170" t="s">
        <v>787</v>
      </c>
      <c r="AA141" s="171">
        <v>42745</v>
      </c>
      <c r="AB141" s="170" t="s">
        <v>788</v>
      </c>
      <c r="AC141" s="172">
        <v>13</v>
      </c>
      <c r="AD141" s="172">
        <v>0</v>
      </c>
      <c r="AE141" s="172">
        <v>0</v>
      </c>
      <c r="AF141" s="23"/>
      <c r="AG141" s="23"/>
      <c r="AH141" s="23"/>
      <c r="AI141" s="19" t="s">
        <v>7</v>
      </c>
      <c r="AJ141" s="19"/>
      <c r="AK141" s="80" t="s">
        <v>581</v>
      </c>
      <c r="AL141" s="80" t="s">
        <v>582</v>
      </c>
      <c r="AM141" s="83"/>
      <c r="AN141" s="83"/>
      <c r="AO141" s="21"/>
      <c r="AP141" s="108"/>
      <c r="AQ141" s="108"/>
      <c r="AR141" s="110"/>
    </row>
    <row r="142" spans="1:107" s="5" customFormat="1" ht="60">
      <c r="A142" s="175">
        <v>140</v>
      </c>
      <c r="B142" s="75" t="s">
        <v>232</v>
      </c>
      <c r="C142" s="76" t="s">
        <v>324</v>
      </c>
      <c r="D142" s="76" t="s">
        <v>634</v>
      </c>
      <c r="E142" s="76" t="s">
        <v>632</v>
      </c>
      <c r="F142" s="76"/>
      <c r="G142" s="20"/>
      <c r="H142" s="20"/>
      <c r="I142" s="20"/>
      <c r="J142" s="20"/>
      <c r="K142" s="147" t="s">
        <v>268</v>
      </c>
      <c r="L142" s="202">
        <v>1</v>
      </c>
      <c r="M142" s="20" t="s">
        <v>579</v>
      </c>
      <c r="N142" s="20"/>
      <c r="O142" s="20"/>
      <c r="P142" s="20"/>
      <c r="Q142" s="20" t="s">
        <v>635</v>
      </c>
      <c r="R142" s="20"/>
      <c r="S142" s="82"/>
      <c r="T142" s="19"/>
      <c r="U142" s="69"/>
      <c r="V142" s="19"/>
      <c r="W142" s="138"/>
      <c r="X142" s="19"/>
      <c r="Y142" s="19" t="s">
        <v>12</v>
      </c>
      <c r="Z142" s="170" t="s">
        <v>787</v>
      </c>
      <c r="AA142" s="171">
        <v>42745</v>
      </c>
      <c r="AB142" s="170" t="s">
        <v>788</v>
      </c>
      <c r="AC142" s="172">
        <v>13</v>
      </c>
      <c r="AD142" s="172">
        <v>0</v>
      </c>
      <c r="AE142" s="172">
        <v>0</v>
      </c>
      <c r="AF142" s="23"/>
      <c r="AG142" s="23"/>
      <c r="AH142" s="23"/>
      <c r="AI142" s="19" t="s">
        <v>7</v>
      </c>
      <c r="AJ142" s="19"/>
      <c r="AK142" s="80" t="s">
        <v>581</v>
      </c>
      <c r="AL142" s="80" t="s">
        <v>582</v>
      </c>
      <c r="AM142" s="83"/>
      <c r="AN142" s="83"/>
      <c r="AO142" s="21"/>
      <c r="AP142" s="108"/>
      <c r="AQ142" s="108"/>
      <c r="AR142" s="110"/>
    </row>
    <row r="143" spans="1:107" s="5" customFormat="1" ht="60">
      <c r="A143" s="175">
        <v>141</v>
      </c>
      <c r="B143" s="75" t="s">
        <v>232</v>
      </c>
      <c r="C143" s="76" t="s">
        <v>324</v>
      </c>
      <c r="D143" s="76" t="s">
        <v>636</v>
      </c>
      <c r="E143" s="76" t="s">
        <v>637</v>
      </c>
      <c r="F143" s="76"/>
      <c r="G143" s="20"/>
      <c r="H143" s="20"/>
      <c r="I143" s="20"/>
      <c r="J143" s="20"/>
      <c r="K143" s="147" t="s">
        <v>268</v>
      </c>
      <c r="L143" s="202">
        <v>1</v>
      </c>
      <c r="M143" s="20" t="s">
        <v>579</v>
      </c>
      <c r="N143" s="20"/>
      <c r="O143" s="20"/>
      <c r="P143" s="20"/>
      <c r="Q143" s="20" t="s">
        <v>629</v>
      </c>
      <c r="R143" s="20"/>
      <c r="S143" s="82"/>
      <c r="T143" s="19"/>
      <c r="U143" s="69"/>
      <c r="V143" s="19"/>
      <c r="W143" s="138"/>
      <c r="X143" s="19"/>
      <c r="Y143" s="19" t="s">
        <v>12</v>
      </c>
      <c r="Z143" s="170" t="s">
        <v>787</v>
      </c>
      <c r="AA143" s="171">
        <v>42745</v>
      </c>
      <c r="AB143" s="170" t="s">
        <v>788</v>
      </c>
      <c r="AC143" s="172">
        <v>13</v>
      </c>
      <c r="AD143" s="172">
        <v>0</v>
      </c>
      <c r="AE143" s="172">
        <v>0</v>
      </c>
      <c r="AF143" s="23"/>
      <c r="AG143" s="23"/>
      <c r="AH143" s="23"/>
      <c r="AI143" s="19" t="s">
        <v>7</v>
      </c>
      <c r="AJ143" s="19"/>
      <c r="AK143" s="80" t="s">
        <v>581</v>
      </c>
      <c r="AL143" s="80" t="s">
        <v>582</v>
      </c>
      <c r="AM143" s="83"/>
      <c r="AN143" s="83"/>
      <c r="AO143" s="21"/>
      <c r="AP143" s="108"/>
      <c r="AQ143" s="108"/>
      <c r="AR143" s="110"/>
    </row>
    <row r="144" spans="1:107" s="5" customFormat="1" ht="132">
      <c r="A144" s="175">
        <v>142</v>
      </c>
      <c r="B144" s="75" t="s">
        <v>232</v>
      </c>
      <c r="C144" s="76" t="s">
        <v>324</v>
      </c>
      <c r="D144" s="76" t="s">
        <v>820</v>
      </c>
      <c r="E144" s="76" t="s">
        <v>638</v>
      </c>
      <c r="F144" s="76"/>
      <c r="G144" s="20"/>
      <c r="H144" s="20"/>
      <c r="I144" s="20"/>
      <c r="J144" s="20"/>
      <c r="K144" s="147" t="s">
        <v>290</v>
      </c>
      <c r="L144" s="202">
        <v>1</v>
      </c>
      <c r="M144" s="145" t="s">
        <v>579</v>
      </c>
      <c r="N144" s="145"/>
      <c r="O144" s="20"/>
      <c r="P144" s="20"/>
      <c r="Q144" s="20" t="s">
        <v>639</v>
      </c>
      <c r="R144" s="20"/>
      <c r="S144" s="82"/>
      <c r="T144" s="19" t="s">
        <v>814</v>
      </c>
      <c r="U144" s="69"/>
      <c r="V144" s="19" t="s">
        <v>862</v>
      </c>
      <c r="W144" s="138"/>
      <c r="X144" s="19"/>
      <c r="Y144" s="19" t="s">
        <v>13</v>
      </c>
      <c r="Z144" s="19" t="s">
        <v>863</v>
      </c>
      <c r="AA144" s="74">
        <v>42773</v>
      </c>
      <c r="AB144" s="19" t="s">
        <v>844</v>
      </c>
      <c r="AC144" s="23">
        <v>5</v>
      </c>
      <c r="AD144" s="23">
        <v>0</v>
      </c>
      <c r="AE144" s="23">
        <v>0</v>
      </c>
      <c r="AF144" s="23"/>
      <c r="AG144" s="23"/>
      <c r="AH144" s="23"/>
      <c r="AI144" s="19" t="s">
        <v>7</v>
      </c>
      <c r="AJ144" s="19"/>
      <c r="AK144" s="80" t="s">
        <v>581</v>
      </c>
      <c r="AL144" s="80" t="s">
        <v>582</v>
      </c>
      <c r="AM144" s="83"/>
      <c r="AN144" s="83"/>
      <c r="AO144" s="21"/>
      <c r="AP144" s="108"/>
      <c r="AQ144" s="108"/>
      <c r="AR144" s="110"/>
    </row>
    <row r="145" spans="1:44" s="5" customFormat="1" ht="72">
      <c r="A145" s="175">
        <v>143</v>
      </c>
      <c r="B145" s="75" t="s">
        <v>232</v>
      </c>
      <c r="C145" s="76" t="s">
        <v>623</v>
      </c>
      <c r="D145" s="76" t="s">
        <v>640</v>
      </c>
      <c r="E145" s="76" t="s">
        <v>641</v>
      </c>
      <c r="F145" s="76" t="s">
        <v>642</v>
      </c>
      <c r="G145" s="20"/>
      <c r="H145" s="20"/>
      <c r="I145" s="20"/>
      <c r="J145" s="20"/>
      <c r="K145" s="147" t="s">
        <v>268</v>
      </c>
      <c r="L145" s="202">
        <v>1</v>
      </c>
      <c r="M145" s="20"/>
      <c r="N145" s="20"/>
      <c r="O145" s="20" t="s">
        <v>643</v>
      </c>
      <c r="P145" s="20" t="s">
        <v>644</v>
      </c>
      <c r="Q145" s="20" t="s">
        <v>645</v>
      </c>
      <c r="R145" s="20"/>
      <c r="S145" s="82"/>
      <c r="T145" s="19"/>
      <c r="U145" s="69"/>
      <c r="V145" s="19"/>
      <c r="W145" s="138"/>
      <c r="X145" s="19"/>
      <c r="Y145" s="19" t="s">
        <v>12</v>
      </c>
      <c r="Z145" s="170" t="s">
        <v>787</v>
      </c>
      <c r="AA145" s="171">
        <v>42745</v>
      </c>
      <c r="AB145" s="170" t="s">
        <v>788</v>
      </c>
      <c r="AC145" s="172">
        <v>13</v>
      </c>
      <c r="AD145" s="172">
        <v>0</v>
      </c>
      <c r="AE145" s="172">
        <v>0</v>
      </c>
      <c r="AF145" s="23"/>
      <c r="AG145" s="23"/>
      <c r="AH145" s="23"/>
      <c r="AI145" s="19" t="s">
        <v>7</v>
      </c>
      <c r="AJ145" s="19"/>
      <c r="AK145" s="80" t="s">
        <v>581</v>
      </c>
      <c r="AL145" s="80" t="s">
        <v>582</v>
      </c>
      <c r="AM145" s="83"/>
      <c r="AN145" s="83"/>
      <c r="AO145" s="21"/>
      <c r="AP145" s="108"/>
      <c r="AQ145" s="108"/>
      <c r="AR145" s="110"/>
    </row>
    <row r="146" spans="1:44" s="5" customFormat="1" ht="168">
      <c r="A146" s="175">
        <v>144</v>
      </c>
      <c r="B146" s="75" t="s">
        <v>232</v>
      </c>
      <c r="C146" s="76" t="s">
        <v>646</v>
      </c>
      <c r="D146" s="76" t="s">
        <v>821</v>
      </c>
      <c r="E146" s="76" t="s">
        <v>647</v>
      </c>
      <c r="F146" s="76"/>
      <c r="G146" s="20"/>
      <c r="H146" s="20"/>
      <c r="I146" s="20"/>
      <c r="J146" s="20"/>
      <c r="K146" s="147" t="s">
        <v>254</v>
      </c>
      <c r="L146" s="202">
        <v>1</v>
      </c>
      <c r="M146" s="145" t="s">
        <v>648</v>
      </c>
      <c r="N146" s="145"/>
      <c r="O146" s="20"/>
      <c r="P146" s="20"/>
      <c r="Q146" s="20" t="s">
        <v>649</v>
      </c>
      <c r="R146" s="20"/>
      <c r="S146" s="82"/>
      <c r="T146" s="19" t="s">
        <v>917</v>
      </c>
      <c r="U146" s="69"/>
      <c r="V146" s="19"/>
      <c r="W146" s="138"/>
      <c r="X146" s="19"/>
      <c r="Y146" s="19" t="s">
        <v>13</v>
      </c>
      <c r="Z146" s="19" t="s">
        <v>937</v>
      </c>
      <c r="AA146" s="74">
        <v>42787</v>
      </c>
      <c r="AB146" s="19"/>
      <c r="AC146" s="23"/>
      <c r="AD146" s="23"/>
      <c r="AE146" s="23"/>
      <c r="AF146" s="23"/>
      <c r="AG146" s="23"/>
      <c r="AH146" s="23"/>
      <c r="AI146" s="19" t="s">
        <v>7</v>
      </c>
      <c r="AJ146" s="19"/>
      <c r="AK146" s="80" t="s">
        <v>581</v>
      </c>
      <c r="AL146" s="80" t="s">
        <v>582</v>
      </c>
      <c r="AM146" s="83"/>
      <c r="AN146" s="83"/>
      <c r="AO146" s="21"/>
      <c r="AP146" s="108"/>
      <c r="AQ146" s="108"/>
      <c r="AR146" s="110"/>
    </row>
    <row r="147" spans="1:44" s="5" customFormat="1" ht="60">
      <c r="A147" s="175">
        <v>145</v>
      </c>
      <c r="B147" s="75" t="s">
        <v>232</v>
      </c>
      <c r="C147" s="76" t="s">
        <v>646</v>
      </c>
      <c r="D147" s="76" t="s">
        <v>650</v>
      </c>
      <c r="E147" s="76" t="s">
        <v>647</v>
      </c>
      <c r="F147" s="76"/>
      <c r="G147" s="20"/>
      <c r="H147" s="20"/>
      <c r="I147" s="20"/>
      <c r="J147" s="20"/>
      <c r="K147" s="147"/>
      <c r="L147" s="202">
        <v>1</v>
      </c>
      <c r="M147" s="145"/>
      <c r="N147" s="145"/>
      <c r="O147" s="20" t="s">
        <v>651</v>
      </c>
      <c r="P147" s="20" t="s">
        <v>652</v>
      </c>
      <c r="Q147" s="20" t="s">
        <v>653</v>
      </c>
      <c r="R147" s="20"/>
      <c r="S147" s="82"/>
      <c r="T147" s="19" t="s">
        <v>806</v>
      </c>
      <c r="U147" s="69"/>
      <c r="V147" s="19"/>
      <c r="W147" s="138"/>
      <c r="X147" s="19"/>
      <c r="Y147" s="19"/>
      <c r="Z147" s="19"/>
      <c r="AA147" s="74"/>
      <c r="AB147" s="19"/>
      <c r="AC147" s="23"/>
      <c r="AD147" s="23"/>
      <c r="AE147" s="23"/>
      <c r="AF147" s="23"/>
      <c r="AG147" s="23"/>
      <c r="AH147" s="23"/>
      <c r="AI147" s="19" t="s">
        <v>9</v>
      </c>
      <c r="AJ147" s="19"/>
      <c r="AK147" s="80" t="s">
        <v>581</v>
      </c>
      <c r="AL147" s="80" t="s">
        <v>582</v>
      </c>
      <c r="AM147" s="83"/>
      <c r="AN147" s="83"/>
      <c r="AO147" s="21"/>
      <c r="AP147" s="108"/>
      <c r="AQ147" s="108"/>
      <c r="AR147" s="110"/>
    </row>
    <row r="148" spans="1:44" s="5" customFormat="1" ht="60">
      <c r="A148" s="175">
        <v>146</v>
      </c>
      <c r="B148" s="75" t="s">
        <v>232</v>
      </c>
      <c r="C148" s="76" t="s">
        <v>654</v>
      </c>
      <c r="D148" s="76"/>
      <c r="E148" s="76" t="s">
        <v>655</v>
      </c>
      <c r="F148" s="76"/>
      <c r="G148" s="20"/>
      <c r="H148" s="20"/>
      <c r="I148" s="20"/>
      <c r="J148" s="20"/>
      <c r="K148" s="147" t="s">
        <v>314</v>
      </c>
      <c r="L148" s="202">
        <v>1</v>
      </c>
      <c r="M148" s="145"/>
      <c r="N148" s="145"/>
      <c r="O148" s="20" t="s">
        <v>656</v>
      </c>
      <c r="P148" s="20" t="s">
        <v>657</v>
      </c>
      <c r="Q148" s="20" t="s">
        <v>658</v>
      </c>
      <c r="R148" s="20"/>
      <c r="S148" s="82"/>
      <c r="T148" s="19" t="s">
        <v>814</v>
      </c>
      <c r="U148" s="69"/>
      <c r="V148" s="19" t="s">
        <v>963</v>
      </c>
      <c r="W148" s="138"/>
      <c r="X148" s="19"/>
      <c r="Y148" s="19" t="s">
        <v>12</v>
      </c>
      <c r="Z148" s="19" t="s">
        <v>946</v>
      </c>
      <c r="AA148" s="73">
        <v>42810</v>
      </c>
      <c r="AB148" s="69" t="s">
        <v>995</v>
      </c>
      <c r="AC148" s="70">
        <v>7</v>
      </c>
      <c r="AD148" s="70">
        <v>0</v>
      </c>
      <c r="AE148" s="70">
        <v>3</v>
      </c>
      <c r="AF148" s="23"/>
      <c r="AG148" s="23"/>
      <c r="AH148" s="23"/>
      <c r="AI148" s="19" t="s">
        <v>7</v>
      </c>
      <c r="AJ148" s="19"/>
      <c r="AK148" s="80" t="s">
        <v>581</v>
      </c>
      <c r="AL148" s="80" t="s">
        <v>582</v>
      </c>
      <c r="AM148" s="83"/>
      <c r="AN148" s="83"/>
      <c r="AO148" s="21"/>
      <c r="AP148" s="108"/>
      <c r="AQ148" s="108"/>
      <c r="AR148" s="110"/>
    </row>
    <row r="149" spans="1:44" s="5" customFormat="1" ht="60">
      <c r="A149" s="175">
        <v>147</v>
      </c>
      <c r="B149" s="75" t="s">
        <v>232</v>
      </c>
      <c r="C149" s="76" t="s">
        <v>654</v>
      </c>
      <c r="D149" s="76"/>
      <c r="E149" s="76" t="s">
        <v>655</v>
      </c>
      <c r="F149" s="76"/>
      <c r="G149" s="20"/>
      <c r="H149" s="20"/>
      <c r="I149" s="20"/>
      <c r="J149" s="20"/>
      <c r="K149" s="147" t="s">
        <v>314</v>
      </c>
      <c r="L149" s="202">
        <v>1</v>
      </c>
      <c r="M149" s="145"/>
      <c r="N149" s="145"/>
      <c r="O149" s="20" t="s">
        <v>659</v>
      </c>
      <c r="P149" s="20" t="s">
        <v>660</v>
      </c>
      <c r="Q149" s="20"/>
      <c r="R149" s="20"/>
      <c r="S149" s="82"/>
      <c r="T149" s="19" t="s">
        <v>814</v>
      </c>
      <c r="U149" s="69"/>
      <c r="V149" s="19" t="s">
        <v>963</v>
      </c>
      <c r="W149" s="138"/>
      <c r="X149" s="19"/>
      <c r="Y149" s="19" t="s">
        <v>13</v>
      </c>
      <c r="Z149" s="19" t="s">
        <v>973</v>
      </c>
      <c r="AA149" s="73">
        <v>42810</v>
      </c>
      <c r="AB149" s="69" t="s">
        <v>995</v>
      </c>
      <c r="AC149" s="70">
        <v>7</v>
      </c>
      <c r="AD149" s="70">
        <v>0</v>
      </c>
      <c r="AE149" s="70">
        <v>3</v>
      </c>
      <c r="AF149" s="23"/>
      <c r="AG149" s="23"/>
      <c r="AH149" s="23"/>
      <c r="AI149" s="19" t="s">
        <v>7</v>
      </c>
      <c r="AJ149" s="19"/>
      <c r="AK149" s="80" t="s">
        <v>581</v>
      </c>
      <c r="AL149" s="80" t="s">
        <v>582</v>
      </c>
      <c r="AM149" s="83"/>
      <c r="AN149" s="83"/>
      <c r="AO149" s="21"/>
      <c r="AP149" s="108"/>
      <c r="AQ149" s="108"/>
      <c r="AR149" s="110"/>
    </row>
    <row r="150" spans="1:44" s="5" customFormat="1" ht="60">
      <c r="A150" s="175">
        <v>148</v>
      </c>
      <c r="B150" s="75" t="s">
        <v>232</v>
      </c>
      <c r="C150" s="76" t="s">
        <v>239</v>
      </c>
      <c r="D150" s="76" t="s">
        <v>249</v>
      </c>
      <c r="E150" s="76" t="s">
        <v>250</v>
      </c>
      <c r="F150" s="76" t="s">
        <v>661</v>
      </c>
      <c r="G150" s="20"/>
      <c r="H150" s="20"/>
      <c r="I150" s="20"/>
      <c r="J150" s="20"/>
      <c r="K150" s="147" t="s">
        <v>268</v>
      </c>
      <c r="L150" s="202">
        <v>1</v>
      </c>
      <c r="M150" s="20"/>
      <c r="N150" s="20"/>
      <c r="O150" s="20" t="s">
        <v>662</v>
      </c>
      <c r="P150" s="20" t="s">
        <v>663</v>
      </c>
      <c r="Q150" s="20" t="s">
        <v>664</v>
      </c>
      <c r="R150" s="20"/>
      <c r="S150" s="82"/>
      <c r="T150" s="19"/>
      <c r="U150" s="69"/>
      <c r="V150" s="19"/>
      <c r="W150" s="138"/>
      <c r="X150" s="19"/>
      <c r="Y150" s="19" t="s">
        <v>12</v>
      </c>
      <c r="Z150" s="170" t="s">
        <v>787</v>
      </c>
      <c r="AA150" s="171">
        <v>42745</v>
      </c>
      <c r="AB150" s="170" t="s">
        <v>788</v>
      </c>
      <c r="AC150" s="172">
        <v>13</v>
      </c>
      <c r="AD150" s="172">
        <v>0</v>
      </c>
      <c r="AE150" s="172">
        <v>0</v>
      </c>
      <c r="AF150" s="23"/>
      <c r="AG150" s="23"/>
      <c r="AH150" s="23"/>
      <c r="AI150" s="19" t="s">
        <v>7</v>
      </c>
      <c r="AJ150" s="19"/>
      <c r="AK150" s="80" t="s">
        <v>665</v>
      </c>
      <c r="AL150" s="80">
        <v>0</v>
      </c>
      <c r="AM150" s="83"/>
      <c r="AN150" s="83"/>
      <c r="AO150" s="21"/>
      <c r="AP150" s="108"/>
      <c r="AQ150" s="108"/>
      <c r="AR150" s="110"/>
    </row>
    <row r="151" spans="1:44" s="5" customFormat="1" ht="60">
      <c r="A151" s="175">
        <v>149</v>
      </c>
      <c r="B151" s="75" t="s">
        <v>232</v>
      </c>
      <c r="C151" s="76" t="s">
        <v>239</v>
      </c>
      <c r="D151" s="76" t="s">
        <v>666</v>
      </c>
      <c r="E151" s="76" t="s">
        <v>250</v>
      </c>
      <c r="F151" s="76" t="s">
        <v>661</v>
      </c>
      <c r="G151" s="20"/>
      <c r="H151" s="20"/>
      <c r="I151" s="20"/>
      <c r="J151" s="20"/>
      <c r="K151" s="147" t="s">
        <v>254</v>
      </c>
      <c r="L151" s="202">
        <v>1</v>
      </c>
      <c r="M151" s="20"/>
      <c r="N151" s="20"/>
      <c r="O151" s="20" t="s">
        <v>667</v>
      </c>
      <c r="P151" s="20"/>
      <c r="Q151" s="20" t="s">
        <v>668</v>
      </c>
      <c r="R151" s="20"/>
      <c r="S151" s="82"/>
      <c r="T151" s="19" t="s">
        <v>808</v>
      </c>
      <c r="U151" s="69"/>
      <c r="V151" s="19"/>
      <c r="W151" s="138"/>
      <c r="X151" s="19"/>
      <c r="Y151" s="19" t="s">
        <v>13</v>
      </c>
      <c r="Z151" s="19" t="s">
        <v>941</v>
      </c>
      <c r="AA151" s="74">
        <v>42801</v>
      </c>
      <c r="AB151" s="19"/>
      <c r="AC151" s="23"/>
      <c r="AD151" s="23"/>
      <c r="AE151" s="23"/>
      <c r="AF151" s="23"/>
      <c r="AG151" s="23"/>
      <c r="AH151" s="23"/>
      <c r="AI151" s="19" t="s">
        <v>7</v>
      </c>
      <c r="AJ151" s="19"/>
      <c r="AK151" s="80" t="s">
        <v>665</v>
      </c>
      <c r="AL151" s="80">
        <v>0</v>
      </c>
      <c r="AM151" s="83"/>
      <c r="AN151" s="83"/>
      <c r="AO151" s="21"/>
      <c r="AP151" s="108"/>
      <c r="AQ151" s="108"/>
      <c r="AR151" s="110"/>
    </row>
    <row r="152" spans="1:44" s="5" customFormat="1" ht="60">
      <c r="A152" s="175">
        <v>150</v>
      </c>
      <c r="B152" s="75" t="s">
        <v>232</v>
      </c>
      <c r="C152" s="76" t="s">
        <v>239</v>
      </c>
      <c r="D152" s="76" t="s">
        <v>593</v>
      </c>
      <c r="E152" s="76" t="s">
        <v>594</v>
      </c>
      <c r="F152" s="76" t="s">
        <v>661</v>
      </c>
      <c r="G152" s="20"/>
      <c r="H152" s="20"/>
      <c r="I152" s="20"/>
      <c r="J152" s="20"/>
      <c r="K152" s="147" t="s">
        <v>236</v>
      </c>
      <c r="L152" s="202">
        <v>1</v>
      </c>
      <c r="M152" s="20"/>
      <c r="N152" s="20"/>
      <c r="O152" s="20" t="s">
        <v>669</v>
      </c>
      <c r="P152" s="20"/>
      <c r="Q152" s="20" t="s">
        <v>670</v>
      </c>
      <c r="R152" s="20"/>
      <c r="S152" s="82"/>
      <c r="T152" s="19" t="s">
        <v>809</v>
      </c>
      <c r="U152" s="69"/>
      <c r="V152" s="19"/>
      <c r="W152" s="138"/>
      <c r="X152" s="19"/>
      <c r="Y152" s="19" t="s">
        <v>3</v>
      </c>
      <c r="Z152" s="19" t="s">
        <v>920</v>
      </c>
      <c r="AA152" s="74">
        <v>42787</v>
      </c>
      <c r="AB152" s="19"/>
      <c r="AC152" s="23"/>
      <c r="AD152" s="23"/>
      <c r="AE152" s="23"/>
      <c r="AF152" s="23"/>
      <c r="AG152" s="23"/>
      <c r="AH152" s="23"/>
      <c r="AI152" s="19" t="s">
        <v>7</v>
      </c>
      <c r="AJ152" s="19"/>
      <c r="AK152" s="80" t="s">
        <v>665</v>
      </c>
      <c r="AL152" s="80">
        <v>0</v>
      </c>
      <c r="AM152" s="83"/>
      <c r="AN152" s="83"/>
      <c r="AO152" s="21"/>
      <c r="AP152" s="108"/>
      <c r="AQ152" s="108"/>
      <c r="AR152" s="110"/>
    </row>
    <row r="153" spans="1:44" s="5" customFormat="1" ht="96">
      <c r="A153" s="175">
        <v>151</v>
      </c>
      <c r="B153" s="75" t="s">
        <v>232</v>
      </c>
      <c r="C153" s="76" t="s">
        <v>430</v>
      </c>
      <c r="D153" s="76" t="s">
        <v>671</v>
      </c>
      <c r="E153" s="76" t="s">
        <v>491</v>
      </c>
      <c r="F153" s="76" t="s">
        <v>661</v>
      </c>
      <c r="G153" s="20"/>
      <c r="H153" s="20"/>
      <c r="I153" s="20"/>
      <c r="J153" s="20"/>
      <c r="K153" s="147" t="s">
        <v>236</v>
      </c>
      <c r="L153" s="202">
        <v>1</v>
      </c>
      <c r="M153" s="20"/>
      <c r="N153" s="20"/>
      <c r="O153" s="20"/>
      <c r="P153" s="20"/>
      <c r="Q153" s="20" t="s">
        <v>672</v>
      </c>
      <c r="R153" s="20"/>
      <c r="S153" s="82"/>
      <c r="T153" s="19" t="s">
        <v>812</v>
      </c>
      <c r="U153" s="69"/>
      <c r="V153" s="19" t="s">
        <v>942</v>
      </c>
      <c r="W153" s="138"/>
      <c r="X153" s="19"/>
      <c r="Y153" s="19"/>
      <c r="Z153" s="19" t="s">
        <v>947</v>
      </c>
      <c r="AA153" s="74">
        <v>42808</v>
      </c>
      <c r="AB153" s="19" t="s">
        <v>867</v>
      </c>
      <c r="AC153" s="23">
        <v>8</v>
      </c>
      <c r="AD153" s="23">
        <v>0</v>
      </c>
      <c r="AE153" s="23">
        <v>1</v>
      </c>
      <c r="AF153" s="23"/>
      <c r="AG153" s="23"/>
      <c r="AH153" s="23"/>
      <c r="AI153" s="19" t="s">
        <v>9</v>
      </c>
      <c r="AJ153" s="19"/>
      <c r="AK153" s="80" t="s">
        <v>665</v>
      </c>
      <c r="AL153" s="80">
        <v>0</v>
      </c>
      <c r="AM153" s="83"/>
      <c r="AN153" s="83"/>
      <c r="AO153" s="21"/>
      <c r="AP153" s="108"/>
      <c r="AQ153" s="108"/>
      <c r="AR153" s="110"/>
    </row>
    <row r="154" spans="1:44" s="5" customFormat="1" ht="390" customHeight="1">
      <c r="A154" s="175">
        <v>152</v>
      </c>
      <c r="B154" s="75" t="s">
        <v>232</v>
      </c>
      <c r="C154" s="76" t="s">
        <v>430</v>
      </c>
      <c r="D154" s="76" t="s">
        <v>443</v>
      </c>
      <c r="E154" s="76" t="s">
        <v>823</v>
      </c>
      <c r="F154" s="76" t="s">
        <v>661</v>
      </c>
      <c r="G154" s="20"/>
      <c r="H154" s="20"/>
      <c r="I154" s="20"/>
      <c r="J154" s="20"/>
      <c r="K154" s="190" t="s">
        <v>236</v>
      </c>
      <c r="L154" s="201">
        <v>1</v>
      </c>
      <c r="M154" s="145"/>
      <c r="N154" s="145"/>
      <c r="O154" s="20"/>
      <c r="P154" s="20"/>
      <c r="Q154" s="20" t="s">
        <v>673</v>
      </c>
      <c r="R154" s="20"/>
      <c r="S154" s="82"/>
      <c r="T154" s="19" t="s">
        <v>814</v>
      </c>
      <c r="U154" s="69"/>
      <c r="V154" s="19" t="s">
        <v>963</v>
      </c>
      <c r="W154" s="138"/>
      <c r="X154" s="19"/>
      <c r="Y154" s="19" t="s">
        <v>12</v>
      </c>
      <c r="Z154" s="19" t="s">
        <v>1016</v>
      </c>
      <c r="AA154" s="73">
        <v>42810</v>
      </c>
      <c r="AB154" s="69" t="s">
        <v>995</v>
      </c>
      <c r="AC154" s="70">
        <v>7</v>
      </c>
      <c r="AD154" s="70">
        <v>0</v>
      </c>
      <c r="AE154" s="70">
        <v>3</v>
      </c>
      <c r="AF154" s="23"/>
      <c r="AG154" s="23"/>
      <c r="AH154" s="23"/>
      <c r="AI154" s="19" t="s">
        <v>7</v>
      </c>
      <c r="AJ154" s="19"/>
      <c r="AK154" s="80" t="s">
        <v>665</v>
      </c>
      <c r="AL154" s="80">
        <v>0</v>
      </c>
      <c r="AM154" s="83"/>
      <c r="AN154" s="83"/>
      <c r="AO154" s="21"/>
      <c r="AP154" s="108"/>
      <c r="AQ154" s="108"/>
      <c r="AR154" s="110"/>
    </row>
    <row r="155" spans="1:44" s="5" customFormat="1" ht="60">
      <c r="A155" s="175">
        <v>153</v>
      </c>
      <c r="B155" s="75" t="s">
        <v>232</v>
      </c>
      <c r="C155" s="76" t="s">
        <v>430</v>
      </c>
      <c r="D155" s="76" t="s">
        <v>674</v>
      </c>
      <c r="E155" s="76" t="s">
        <v>448</v>
      </c>
      <c r="F155" s="76" t="s">
        <v>661</v>
      </c>
      <c r="G155" s="20"/>
      <c r="H155" s="20"/>
      <c r="I155" s="20"/>
      <c r="J155" s="20"/>
      <c r="K155" s="147" t="s">
        <v>236</v>
      </c>
      <c r="L155" s="202">
        <v>1</v>
      </c>
      <c r="M155" s="20"/>
      <c r="N155" s="20"/>
      <c r="O155" s="20" t="s">
        <v>675</v>
      </c>
      <c r="P155" s="20"/>
      <c r="Q155" s="20" t="s">
        <v>676</v>
      </c>
      <c r="R155" s="20"/>
      <c r="S155" s="82"/>
      <c r="T155" s="19" t="s">
        <v>816</v>
      </c>
      <c r="U155" s="69"/>
      <c r="V155" s="19" t="s">
        <v>942</v>
      </c>
      <c r="W155" s="138"/>
      <c r="X155" s="19"/>
      <c r="Y155" s="19"/>
      <c r="Z155" s="19" t="s">
        <v>948</v>
      </c>
      <c r="AA155" s="74">
        <v>42808</v>
      </c>
      <c r="AB155" s="19" t="s">
        <v>867</v>
      </c>
      <c r="AC155" s="23">
        <v>8</v>
      </c>
      <c r="AD155" s="23">
        <v>0</v>
      </c>
      <c r="AE155" s="23">
        <v>1</v>
      </c>
      <c r="AF155" s="23"/>
      <c r="AG155" s="23"/>
      <c r="AH155" s="23"/>
      <c r="AI155" s="19" t="s">
        <v>9</v>
      </c>
      <c r="AJ155" s="19"/>
      <c r="AK155" s="80" t="s">
        <v>665</v>
      </c>
      <c r="AL155" s="80">
        <v>0</v>
      </c>
      <c r="AM155" s="83"/>
      <c r="AN155" s="83"/>
      <c r="AO155" s="21"/>
      <c r="AP155" s="108"/>
      <c r="AQ155" s="108"/>
      <c r="AR155" s="110"/>
    </row>
    <row r="156" spans="1:44" s="5" customFormat="1" ht="60">
      <c r="A156" s="175">
        <v>154</v>
      </c>
      <c r="B156" s="75" t="s">
        <v>232</v>
      </c>
      <c r="C156" s="76" t="s">
        <v>381</v>
      </c>
      <c r="D156" s="76" t="s">
        <v>550</v>
      </c>
      <c r="E156" s="76" t="s">
        <v>551</v>
      </c>
      <c r="F156" s="76" t="s">
        <v>661</v>
      </c>
      <c r="G156" s="20"/>
      <c r="H156" s="20"/>
      <c r="I156" s="20"/>
      <c r="J156" s="20"/>
      <c r="K156" s="147" t="s">
        <v>236</v>
      </c>
      <c r="L156" s="202">
        <v>1</v>
      </c>
      <c r="M156" s="20"/>
      <c r="N156" s="20"/>
      <c r="O156" s="20"/>
      <c r="P156" s="20"/>
      <c r="Q156" s="20" t="s">
        <v>677</v>
      </c>
      <c r="R156" s="20"/>
      <c r="S156" s="82"/>
      <c r="T156" s="19" t="s">
        <v>814</v>
      </c>
      <c r="U156" s="69"/>
      <c r="V156" s="19" t="s">
        <v>942</v>
      </c>
      <c r="W156" s="138"/>
      <c r="X156" s="19"/>
      <c r="Y156" s="19" t="s">
        <v>15</v>
      </c>
      <c r="Z156" s="19" t="s">
        <v>981</v>
      </c>
      <c r="AA156" s="74">
        <v>42808</v>
      </c>
      <c r="AB156" s="19" t="s">
        <v>867</v>
      </c>
      <c r="AC156" s="23">
        <v>8</v>
      </c>
      <c r="AD156" s="23">
        <v>0</v>
      </c>
      <c r="AE156" s="23">
        <v>1</v>
      </c>
      <c r="AF156" s="23"/>
      <c r="AG156" s="23"/>
      <c r="AH156" s="23"/>
      <c r="AI156" s="19" t="s">
        <v>7</v>
      </c>
      <c r="AJ156" s="19"/>
      <c r="AK156" s="80" t="s">
        <v>665</v>
      </c>
      <c r="AL156" s="80">
        <v>0</v>
      </c>
      <c r="AM156" s="83"/>
      <c r="AN156" s="83"/>
      <c r="AO156" s="21"/>
      <c r="AP156" s="108"/>
      <c r="AQ156" s="108"/>
      <c r="AR156" s="110"/>
    </row>
    <row r="157" spans="1:44" s="5" customFormat="1" ht="60">
      <c r="A157" s="175">
        <v>155</v>
      </c>
      <c r="B157" s="75" t="s">
        <v>232</v>
      </c>
      <c r="C157" s="76" t="s">
        <v>381</v>
      </c>
      <c r="D157" s="76" t="s">
        <v>550</v>
      </c>
      <c r="E157" s="76" t="s">
        <v>610</v>
      </c>
      <c r="F157" s="76" t="s">
        <v>661</v>
      </c>
      <c r="G157" s="20"/>
      <c r="H157" s="20"/>
      <c r="I157" s="20"/>
      <c r="J157" s="20"/>
      <c r="K157" s="209" t="s">
        <v>236</v>
      </c>
      <c r="L157" s="202">
        <v>1</v>
      </c>
      <c r="M157" s="20"/>
      <c r="N157" s="20"/>
      <c r="O157" s="20" t="s">
        <v>678</v>
      </c>
      <c r="P157" s="20"/>
      <c r="Q157" s="20" t="s">
        <v>679</v>
      </c>
      <c r="R157" s="20"/>
      <c r="S157" s="82"/>
      <c r="T157" s="19" t="s">
        <v>810</v>
      </c>
      <c r="U157" s="69"/>
      <c r="V157" s="19" t="s">
        <v>943</v>
      </c>
      <c r="W157" s="138"/>
      <c r="X157" s="19"/>
      <c r="Y157" s="19" t="s">
        <v>13</v>
      </c>
      <c r="Z157" s="19" t="s">
        <v>1017</v>
      </c>
      <c r="AA157" s="74" t="s">
        <v>1018</v>
      </c>
      <c r="AB157" s="19" t="s">
        <v>1019</v>
      </c>
      <c r="AC157" s="23" t="s">
        <v>1020</v>
      </c>
      <c r="AD157" s="23" t="s">
        <v>1021</v>
      </c>
      <c r="AE157" s="23" t="s">
        <v>1021</v>
      </c>
      <c r="AF157" s="23"/>
      <c r="AG157" s="23"/>
      <c r="AH157" s="23" t="s">
        <v>885</v>
      </c>
      <c r="AI157" s="19" t="s">
        <v>7</v>
      </c>
      <c r="AJ157" s="19"/>
      <c r="AK157" s="80" t="s">
        <v>665</v>
      </c>
      <c r="AL157" s="80">
        <v>0</v>
      </c>
      <c r="AM157" s="83"/>
      <c r="AN157" s="83"/>
      <c r="AO157" s="21"/>
      <c r="AP157" s="108"/>
      <c r="AQ157" s="108"/>
      <c r="AR157" s="110"/>
    </row>
    <row r="158" spans="1:44" s="5" customFormat="1" ht="72">
      <c r="A158" s="175">
        <v>156</v>
      </c>
      <c r="B158" s="75" t="s">
        <v>232</v>
      </c>
      <c r="C158" s="76" t="s">
        <v>256</v>
      </c>
      <c r="D158" s="76" t="s">
        <v>455</v>
      </c>
      <c r="E158" s="76" t="s">
        <v>456</v>
      </c>
      <c r="F158" s="76" t="s">
        <v>661</v>
      </c>
      <c r="G158" s="20"/>
      <c r="H158" s="20"/>
      <c r="I158" s="20"/>
      <c r="J158" s="20"/>
      <c r="K158" s="147" t="s">
        <v>236</v>
      </c>
      <c r="L158" s="202">
        <v>1</v>
      </c>
      <c r="M158" s="20"/>
      <c r="N158" s="20"/>
      <c r="O158" s="20" t="s">
        <v>680</v>
      </c>
      <c r="P158" s="20" t="s">
        <v>681</v>
      </c>
      <c r="Q158" s="20" t="s">
        <v>682</v>
      </c>
      <c r="R158" s="20"/>
      <c r="S158" s="82"/>
      <c r="T158" s="19" t="s">
        <v>817</v>
      </c>
      <c r="U158" s="69"/>
      <c r="V158" s="19" t="s">
        <v>834</v>
      </c>
      <c r="W158" s="138"/>
      <c r="X158" s="19"/>
      <c r="Y158" s="19" t="s">
        <v>13</v>
      </c>
      <c r="Z158" s="19" t="s">
        <v>886</v>
      </c>
      <c r="AA158" s="74">
        <v>42780</v>
      </c>
      <c r="AB158" s="19"/>
      <c r="AC158" s="23"/>
      <c r="AD158" s="23"/>
      <c r="AE158" s="23"/>
      <c r="AF158" s="23"/>
      <c r="AG158" s="23"/>
      <c r="AH158" s="23"/>
      <c r="AI158" s="19" t="s">
        <v>7</v>
      </c>
      <c r="AJ158" s="19"/>
      <c r="AK158" s="80" t="s">
        <v>665</v>
      </c>
      <c r="AL158" s="80">
        <v>0</v>
      </c>
      <c r="AM158" s="83"/>
      <c r="AN158" s="83"/>
      <c r="AO158" s="21"/>
      <c r="AP158" s="108"/>
      <c r="AQ158" s="108"/>
      <c r="AR158" s="110"/>
    </row>
    <row r="159" spans="1:44" s="5" customFormat="1" ht="48">
      <c r="A159" s="175">
        <v>157</v>
      </c>
      <c r="B159" s="75" t="s">
        <v>232</v>
      </c>
      <c r="C159" s="76" t="s">
        <v>256</v>
      </c>
      <c r="D159" s="76" t="s">
        <v>455</v>
      </c>
      <c r="E159" s="76" t="s">
        <v>456</v>
      </c>
      <c r="F159" s="76" t="s">
        <v>661</v>
      </c>
      <c r="G159" s="20"/>
      <c r="H159" s="20"/>
      <c r="I159" s="20"/>
      <c r="J159" s="20"/>
      <c r="K159" s="147" t="s">
        <v>236</v>
      </c>
      <c r="L159" s="202">
        <v>1</v>
      </c>
      <c r="M159" s="20"/>
      <c r="N159" s="20"/>
      <c r="O159" s="20"/>
      <c r="P159" s="20"/>
      <c r="Q159" s="20" t="s">
        <v>683</v>
      </c>
      <c r="R159" s="20"/>
      <c r="S159" s="82"/>
      <c r="T159" s="19" t="s">
        <v>831</v>
      </c>
      <c r="U159" s="69"/>
      <c r="V159" s="19"/>
      <c r="W159" s="138"/>
      <c r="X159" s="19"/>
      <c r="Y159" s="19" t="s">
        <v>14</v>
      </c>
      <c r="Z159" s="19" t="s">
        <v>887</v>
      </c>
      <c r="AA159" s="74">
        <v>42780</v>
      </c>
      <c r="AB159" s="19"/>
      <c r="AC159" s="23"/>
      <c r="AD159" s="23"/>
      <c r="AE159" s="23"/>
      <c r="AF159" s="23"/>
      <c r="AG159" s="23"/>
      <c r="AH159" s="23"/>
      <c r="AI159" s="19" t="s">
        <v>9</v>
      </c>
      <c r="AJ159" s="19"/>
      <c r="AK159" s="80" t="s">
        <v>665</v>
      </c>
      <c r="AL159" s="80">
        <v>0</v>
      </c>
      <c r="AM159" s="83"/>
      <c r="AN159" s="83"/>
      <c r="AO159" s="21"/>
      <c r="AP159" s="108"/>
      <c r="AQ159" s="108"/>
      <c r="AR159" s="110"/>
    </row>
    <row r="160" spans="1:44" s="5" customFormat="1" ht="108">
      <c r="A160" s="175">
        <v>158</v>
      </c>
      <c r="B160" s="75" t="s">
        <v>232</v>
      </c>
      <c r="C160" s="76" t="s">
        <v>256</v>
      </c>
      <c r="D160" s="76" t="s">
        <v>455</v>
      </c>
      <c r="E160" s="76" t="s">
        <v>534</v>
      </c>
      <c r="F160" s="76" t="s">
        <v>661</v>
      </c>
      <c r="G160" s="20"/>
      <c r="H160" s="20"/>
      <c r="I160" s="20"/>
      <c r="J160" s="20"/>
      <c r="K160" s="147" t="s">
        <v>236</v>
      </c>
      <c r="L160" s="202">
        <v>1</v>
      </c>
      <c r="M160" s="20"/>
      <c r="N160" s="20"/>
      <c r="O160" s="20" t="s">
        <v>888</v>
      </c>
      <c r="P160" s="20" t="s">
        <v>889</v>
      </c>
      <c r="Q160" s="20" t="s">
        <v>684</v>
      </c>
      <c r="R160" s="20"/>
      <c r="S160" s="82"/>
      <c r="T160" s="19" t="s">
        <v>831</v>
      </c>
      <c r="U160" s="69"/>
      <c r="V160" s="19"/>
      <c r="W160" s="138"/>
      <c r="X160" s="19"/>
      <c r="Y160" s="19" t="s">
        <v>12</v>
      </c>
      <c r="Z160" s="19" t="s">
        <v>890</v>
      </c>
      <c r="AA160" s="74">
        <v>42780</v>
      </c>
      <c r="AB160" s="19"/>
      <c r="AC160" s="23"/>
      <c r="AD160" s="23"/>
      <c r="AE160" s="23"/>
      <c r="AF160" s="23"/>
      <c r="AG160" s="23"/>
      <c r="AH160" s="23"/>
      <c r="AI160" s="19" t="s">
        <v>7</v>
      </c>
      <c r="AJ160" s="19"/>
      <c r="AK160" s="80" t="s">
        <v>665</v>
      </c>
      <c r="AL160" s="80">
        <v>0</v>
      </c>
      <c r="AM160" s="83"/>
      <c r="AN160" s="83"/>
      <c r="AO160" s="21"/>
      <c r="AP160" s="108"/>
      <c r="AQ160" s="108"/>
      <c r="AR160" s="110"/>
    </row>
    <row r="161" spans="1:107" s="5" customFormat="1" ht="48">
      <c r="A161" s="175">
        <v>159</v>
      </c>
      <c r="B161" s="75" t="s">
        <v>232</v>
      </c>
      <c r="C161" s="76" t="s">
        <v>256</v>
      </c>
      <c r="D161" s="76" t="s">
        <v>525</v>
      </c>
      <c r="E161" s="76" t="s">
        <v>526</v>
      </c>
      <c r="F161" s="76" t="s">
        <v>661</v>
      </c>
      <c r="G161" s="20"/>
      <c r="H161" s="20"/>
      <c r="I161" s="20"/>
      <c r="J161" s="20"/>
      <c r="K161" s="190" t="s">
        <v>236</v>
      </c>
      <c r="L161" s="201">
        <v>1</v>
      </c>
      <c r="M161" s="20"/>
      <c r="N161" s="20"/>
      <c r="O161" s="20"/>
      <c r="P161" s="20"/>
      <c r="Q161" s="20" t="s">
        <v>685</v>
      </c>
      <c r="R161" s="20"/>
      <c r="S161" s="82"/>
      <c r="T161" s="19" t="s">
        <v>831</v>
      </c>
      <c r="U161" s="69"/>
      <c r="V161" s="19"/>
      <c r="W161" s="138"/>
      <c r="X161" s="19"/>
      <c r="Y161" s="19" t="s">
        <v>14</v>
      </c>
      <c r="Z161" s="19" t="s">
        <v>892</v>
      </c>
      <c r="AA161" s="74">
        <v>42780</v>
      </c>
      <c r="AB161" s="19"/>
      <c r="AC161" s="23"/>
      <c r="AD161" s="23"/>
      <c r="AE161" s="23"/>
      <c r="AF161" s="23"/>
      <c r="AG161" s="23"/>
      <c r="AH161" s="23"/>
      <c r="AI161" s="19" t="s">
        <v>9</v>
      </c>
      <c r="AJ161" s="19"/>
      <c r="AK161" s="80" t="s">
        <v>665</v>
      </c>
      <c r="AL161" s="80">
        <v>0</v>
      </c>
      <c r="AM161" s="83"/>
      <c r="AN161" s="83"/>
      <c r="AO161" s="21"/>
      <c r="AP161" s="108"/>
      <c r="AQ161" s="108"/>
      <c r="AR161" s="110"/>
    </row>
    <row r="162" spans="1:107" s="5" customFormat="1" ht="144">
      <c r="A162" s="175">
        <v>160</v>
      </c>
      <c r="B162" s="75" t="s">
        <v>232</v>
      </c>
      <c r="C162" s="76" t="s">
        <v>256</v>
      </c>
      <c r="D162" s="76" t="s">
        <v>525</v>
      </c>
      <c r="E162" s="76" t="s">
        <v>615</v>
      </c>
      <c r="F162" s="76" t="s">
        <v>661</v>
      </c>
      <c r="G162" s="20"/>
      <c r="H162" s="20"/>
      <c r="I162" s="20"/>
      <c r="J162" s="20"/>
      <c r="K162" s="190" t="s">
        <v>236</v>
      </c>
      <c r="L162" s="201">
        <v>1</v>
      </c>
      <c r="M162" s="20"/>
      <c r="N162" s="20"/>
      <c r="O162" s="20" t="s">
        <v>686</v>
      </c>
      <c r="P162" s="20" t="s">
        <v>687</v>
      </c>
      <c r="Q162" s="20" t="s">
        <v>688</v>
      </c>
      <c r="R162" s="20"/>
      <c r="S162" s="82"/>
      <c r="T162" s="19" t="s">
        <v>831</v>
      </c>
      <c r="U162" s="69"/>
      <c r="V162" s="204" t="s">
        <v>960</v>
      </c>
      <c r="W162" s="138"/>
      <c r="X162" s="19"/>
      <c r="Y162" s="19" t="s">
        <v>13</v>
      </c>
      <c r="Z162" s="19" t="s">
        <v>955</v>
      </c>
      <c r="AA162" s="74" t="s">
        <v>956</v>
      </c>
      <c r="AB162" s="19" t="s">
        <v>954</v>
      </c>
      <c r="AC162" s="23">
        <v>8</v>
      </c>
      <c r="AD162" s="23">
        <v>0</v>
      </c>
      <c r="AE162" s="23">
        <v>5</v>
      </c>
      <c r="AF162" s="23"/>
      <c r="AG162" s="23"/>
      <c r="AH162" s="23"/>
      <c r="AI162" s="19" t="s">
        <v>7</v>
      </c>
      <c r="AJ162" s="19"/>
      <c r="AK162" s="80" t="s">
        <v>665</v>
      </c>
      <c r="AL162" s="80">
        <v>0</v>
      </c>
      <c r="AM162" s="83"/>
      <c r="AN162" s="83"/>
      <c r="AO162" s="21"/>
      <c r="AP162" s="108"/>
      <c r="AQ162" s="108"/>
      <c r="AR162" s="110"/>
    </row>
    <row r="163" spans="1:107" s="5" customFormat="1" ht="240">
      <c r="A163" s="175">
        <v>161</v>
      </c>
      <c r="B163" s="75" t="s">
        <v>232</v>
      </c>
      <c r="C163" s="76" t="s">
        <v>256</v>
      </c>
      <c r="D163" s="76" t="s">
        <v>557</v>
      </c>
      <c r="E163" s="76" t="s">
        <v>689</v>
      </c>
      <c r="F163" s="76" t="s">
        <v>661</v>
      </c>
      <c r="G163" s="20"/>
      <c r="H163" s="20"/>
      <c r="I163" s="20"/>
      <c r="J163" s="20"/>
      <c r="K163" s="190" t="s">
        <v>236</v>
      </c>
      <c r="L163" s="201">
        <v>1</v>
      </c>
      <c r="M163" s="20"/>
      <c r="N163" s="20"/>
      <c r="O163" s="20" t="s">
        <v>690</v>
      </c>
      <c r="P163" s="20"/>
      <c r="Q163" s="20" t="s">
        <v>691</v>
      </c>
      <c r="R163" s="20"/>
      <c r="S163" s="82"/>
      <c r="T163" s="19" t="s">
        <v>810</v>
      </c>
      <c r="U163" s="69"/>
      <c r="V163" s="19" t="s">
        <v>963</v>
      </c>
      <c r="W163" s="138"/>
      <c r="X163" s="19"/>
      <c r="Y163" s="19" t="s">
        <v>12</v>
      </c>
      <c r="Z163" s="19" t="s">
        <v>1008</v>
      </c>
      <c r="AA163" s="73">
        <v>42810</v>
      </c>
      <c r="AB163" s="69" t="s">
        <v>995</v>
      </c>
      <c r="AC163" s="70">
        <v>7</v>
      </c>
      <c r="AD163" s="70">
        <v>0</v>
      </c>
      <c r="AE163" s="70">
        <v>3</v>
      </c>
      <c r="AF163" s="23"/>
      <c r="AG163" s="23"/>
      <c r="AH163" s="23"/>
      <c r="AI163" s="19" t="s">
        <v>9</v>
      </c>
      <c r="AJ163" s="19"/>
      <c r="AK163" s="80" t="s">
        <v>665</v>
      </c>
      <c r="AL163" s="80">
        <v>0</v>
      </c>
      <c r="AM163" s="83"/>
      <c r="AN163" s="83"/>
      <c r="AO163" s="21"/>
      <c r="AP163" s="108"/>
      <c r="AQ163" s="108"/>
      <c r="AR163" s="110"/>
    </row>
    <row r="164" spans="1:107" s="5" customFormat="1" ht="60">
      <c r="A164" s="175">
        <v>162</v>
      </c>
      <c r="B164" s="75" t="s">
        <v>232</v>
      </c>
      <c r="C164" s="76" t="s">
        <v>264</v>
      </c>
      <c r="D164" s="76" t="s">
        <v>270</v>
      </c>
      <c r="E164" s="76" t="s">
        <v>692</v>
      </c>
      <c r="F164" s="76" t="s">
        <v>661</v>
      </c>
      <c r="G164" s="20"/>
      <c r="H164" s="20"/>
      <c r="I164" s="20"/>
      <c r="J164" s="20"/>
      <c r="K164" s="190" t="s">
        <v>236</v>
      </c>
      <c r="L164" s="201">
        <v>1</v>
      </c>
      <c r="M164" s="20"/>
      <c r="N164" s="20"/>
      <c r="O164" s="20" t="s">
        <v>693</v>
      </c>
      <c r="P164" s="20" t="s">
        <v>905</v>
      </c>
      <c r="Q164" s="20" t="s">
        <v>694</v>
      </c>
      <c r="R164" s="20"/>
      <c r="S164" s="82"/>
      <c r="T164" s="19" t="s">
        <v>814</v>
      </c>
      <c r="U164" s="69"/>
      <c r="V164" s="19"/>
      <c r="W164" s="138"/>
      <c r="X164" s="19"/>
      <c r="Y164" s="19" t="s">
        <v>12</v>
      </c>
      <c r="Z164" s="19" t="s">
        <v>906</v>
      </c>
      <c r="AA164" s="74">
        <v>42787</v>
      </c>
      <c r="AB164" s="19"/>
      <c r="AC164" s="23"/>
      <c r="AD164" s="23"/>
      <c r="AE164" s="23"/>
      <c r="AF164" s="23"/>
      <c r="AG164" s="23"/>
      <c r="AH164" s="23"/>
      <c r="AI164" s="19" t="s">
        <v>7</v>
      </c>
      <c r="AJ164" s="19"/>
      <c r="AK164" s="80" t="s">
        <v>665</v>
      </c>
      <c r="AL164" s="80">
        <v>0</v>
      </c>
      <c r="AM164" s="83"/>
      <c r="AN164" s="83"/>
      <c r="AO164" s="21"/>
      <c r="AP164" s="108"/>
      <c r="AQ164" s="108"/>
      <c r="AR164" s="110"/>
    </row>
    <row r="165" spans="1:107" s="5" customFormat="1" ht="108">
      <c r="A165" s="175">
        <v>163</v>
      </c>
      <c r="B165" s="75" t="s">
        <v>232</v>
      </c>
      <c r="C165" s="76" t="s">
        <v>264</v>
      </c>
      <c r="D165" s="76" t="s">
        <v>695</v>
      </c>
      <c r="E165" s="76" t="s">
        <v>291</v>
      </c>
      <c r="F165" s="76" t="s">
        <v>661</v>
      </c>
      <c r="G165" s="20"/>
      <c r="H165" s="20"/>
      <c r="I165" s="20"/>
      <c r="J165" s="20"/>
      <c r="K165" s="190" t="s">
        <v>236</v>
      </c>
      <c r="L165" s="201">
        <v>1</v>
      </c>
      <c r="M165" s="20"/>
      <c r="N165" s="20"/>
      <c r="O165" s="20" t="s">
        <v>696</v>
      </c>
      <c r="P165" s="20"/>
      <c r="Q165" s="20" t="s">
        <v>697</v>
      </c>
      <c r="R165" s="20"/>
      <c r="S165" s="82"/>
      <c r="T165" s="19" t="s">
        <v>832</v>
      </c>
      <c r="U165" s="69"/>
      <c r="V165" s="19" t="s">
        <v>833</v>
      </c>
      <c r="W165" s="138"/>
      <c r="X165" s="19"/>
      <c r="Y165" s="19" t="s">
        <v>14</v>
      </c>
      <c r="Z165" s="19" t="s">
        <v>908</v>
      </c>
      <c r="AA165" s="74">
        <v>42787</v>
      </c>
      <c r="AB165" s="19"/>
      <c r="AC165" s="23"/>
      <c r="AD165" s="23"/>
      <c r="AE165" s="23"/>
      <c r="AF165" s="23"/>
      <c r="AG165" s="23"/>
      <c r="AH165" s="23"/>
      <c r="AI165" s="19" t="s">
        <v>9</v>
      </c>
      <c r="AJ165" s="19"/>
      <c r="AK165" s="80" t="s">
        <v>665</v>
      </c>
      <c r="AL165" s="80">
        <v>0</v>
      </c>
      <c r="AM165" s="83"/>
      <c r="AN165" s="83"/>
      <c r="AO165" s="21"/>
      <c r="AP165" s="108"/>
      <c r="AQ165" s="108"/>
      <c r="AR165" s="110"/>
    </row>
    <row r="166" spans="1:107" s="5" customFormat="1" ht="84">
      <c r="A166" s="175">
        <v>164</v>
      </c>
      <c r="B166" s="75" t="s">
        <v>232</v>
      </c>
      <c r="C166" s="76" t="s">
        <v>264</v>
      </c>
      <c r="D166" s="76" t="s">
        <v>695</v>
      </c>
      <c r="E166" s="76" t="s">
        <v>698</v>
      </c>
      <c r="F166" s="76" t="s">
        <v>661</v>
      </c>
      <c r="G166" s="20"/>
      <c r="H166" s="20"/>
      <c r="I166" s="20"/>
      <c r="J166" s="20"/>
      <c r="K166" s="190" t="s">
        <v>254</v>
      </c>
      <c r="L166" s="201">
        <v>1</v>
      </c>
      <c r="M166" s="20"/>
      <c r="N166" s="20"/>
      <c r="O166" s="20" t="s">
        <v>699</v>
      </c>
      <c r="P166" s="20"/>
      <c r="Q166" s="20" t="s">
        <v>700</v>
      </c>
      <c r="R166" s="20"/>
      <c r="S166" s="82"/>
      <c r="T166" s="19" t="s">
        <v>832</v>
      </c>
      <c r="U166" s="69"/>
      <c r="V166" s="19" t="s">
        <v>833</v>
      </c>
      <c r="W166" s="138"/>
      <c r="X166" s="19"/>
      <c r="Y166" s="19" t="s">
        <v>12</v>
      </c>
      <c r="Z166" s="19" t="s">
        <v>909</v>
      </c>
      <c r="AA166" s="74">
        <v>42787</v>
      </c>
      <c r="AB166" s="19"/>
      <c r="AC166" s="23"/>
      <c r="AD166" s="23"/>
      <c r="AE166" s="23"/>
      <c r="AF166" s="23"/>
      <c r="AG166" s="23"/>
      <c r="AH166" s="23"/>
      <c r="AI166" s="19" t="s">
        <v>7</v>
      </c>
      <c r="AJ166" s="19"/>
      <c r="AK166" s="80" t="s">
        <v>665</v>
      </c>
      <c r="AL166" s="80">
        <v>0</v>
      </c>
      <c r="AM166" s="83"/>
      <c r="AN166" s="83"/>
      <c r="AO166" s="21"/>
      <c r="AP166" s="108"/>
      <c r="AQ166" s="108"/>
      <c r="AR166" s="110"/>
    </row>
    <row r="167" spans="1:107" s="5" customFormat="1" ht="84">
      <c r="A167" s="175">
        <v>165</v>
      </c>
      <c r="B167" s="75" t="s">
        <v>232</v>
      </c>
      <c r="C167" s="76" t="s">
        <v>264</v>
      </c>
      <c r="D167" s="76" t="s">
        <v>701</v>
      </c>
      <c r="E167" s="76" t="s">
        <v>702</v>
      </c>
      <c r="F167" s="76" t="s">
        <v>661</v>
      </c>
      <c r="G167" s="20"/>
      <c r="H167" s="20"/>
      <c r="I167" s="20"/>
      <c r="J167" s="20"/>
      <c r="K167" s="190" t="s">
        <v>236</v>
      </c>
      <c r="L167" s="201">
        <v>1</v>
      </c>
      <c r="M167" s="20"/>
      <c r="N167" s="20"/>
      <c r="O167" s="20" t="s">
        <v>703</v>
      </c>
      <c r="P167" s="20"/>
      <c r="Q167" s="20" t="s">
        <v>704</v>
      </c>
      <c r="R167" s="20"/>
      <c r="S167" s="82"/>
      <c r="T167" s="19" t="s">
        <v>832</v>
      </c>
      <c r="U167" s="69"/>
      <c r="V167" s="19" t="s">
        <v>833</v>
      </c>
      <c r="W167" s="138"/>
      <c r="X167" s="19"/>
      <c r="Y167" s="19" t="s">
        <v>12</v>
      </c>
      <c r="Z167" s="19" t="s">
        <v>910</v>
      </c>
      <c r="AA167" s="74">
        <v>42787</v>
      </c>
      <c r="AB167" s="19"/>
      <c r="AC167" s="23"/>
      <c r="AD167" s="23"/>
      <c r="AE167" s="23"/>
      <c r="AF167" s="23"/>
      <c r="AG167" s="23"/>
      <c r="AH167" s="23"/>
      <c r="AI167" s="19" t="s">
        <v>7</v>
      </c>
      <c r="AJ167" s="19"/>
      <c r="AK167" s="80" t="s">
        <v>665</v>
      </c>
      <c r="AL167" s="80">
        <v>0</v>
      </c>
      <c r="AM167" s="83"/>
      <c r="AN167" s="83"/>
      <c r="AO167" s="21"/>
      <c r="AP167" s="108"/>
      <c r="AQ167" s="108"/>
      <c r="AR167" s="110"/>
    </row>
    <row r="168" spans="1:107" s="5" customFormat="1" ht="48">
      <c r="A168" s="175">
        <v>166</v>
      </c>
      <c r="B168" s="75" t="s">
        <v>232</v>
      </c>
      <c r="C168" s="76" t="s">
        <v>264</v>
      </c>
      <c r="D168" s="76" t="s">
        <v>701</v>
      </c>
      <c r="E168" s="76" t="s">
        <v>705</v>
      </c>
      <c r="F168" s="76" t="s">
        <v>661</v>
      </c>
      <c r="G168" s="20"/>
      <c r="H168" s="20"/>
      <c r="I168" s="20"/>
      <c r="J168" s="20"/>
      <c r="K168" s="190" t="s">
        <v>236</v>
      </c>
      <c r="L168" s="202">
        <v>1</v>
      </c>
      <c r="M168" s="20"/>
      <c r="N168" s="20"/>
      <c r="O168" s="20" t="s">
        <v>706</v>
      </c>
      <c r="P168" s="20"/>
      <c r="Q168" s="20" t="s">
        <v>707</v>
      </c>
      <c r="R168" s="20"/>
      <c r="S168" s="82"/>
      <c r="T168" s="19" t="s">
        <v>832</v>
      </c>
      <c r="U168" s="69"/>
      <c r="V168" s="19" t="s">
        <v>833</v>
      </c>
      <c r="W168" s="138"/>
      <c r="X168" s="19"/>
      <c r="Y168" s="19" t="s">
        <v>12</v>
      </c>
      <c r="Z168" s="19" t="s">
        <v>911</v>
      </c>
      <c r="AA168" s="74">
        <v>42787</v>
      </c>
      <c r="AB168" s="19"/>
      <c r="AC168" s="23"/>
      <c r="AD168" s="23"/>
      <c r="AE168" s="23"/>
      <c r="AF168" s="23"/>
      <c r="AG168" s="23"/>
      <c r="AH168" s="23"/>
      <c r="AI168" s="19" t="s">
        <v>7</v>
      </c>
      <c r="AJ168" s="19"/>
      <c r="AK168" s="80" t="s">
        <v>665</v>
      </c>
      <c r="AL168" s="80">
        <v>0</v>
      </c>
      <c r="AM168" s="83"/>
      <c r="AN168" s="83"/>
      <c r="AO168" s="21"/>
      <c r="AP168" s="108"/>
      <c r="AQ168" s="108"/>
      <c r="AR168" s="110"/>
    </row>
    <row r="169" spans="1:107" s="5" customFormat="1" ht="84">
      <c r="A169" s="175">
        <v>167</v>
      </c>
      <c r="B169" s="75" t="s">
        <v>232</v>
      </c>
      <c r="C169" s="76" t="s">
        <v>264</v>
      </c>
      <c r="D169" s="76" t="s">
        <v>701</v>
      </c>
      <c r="E169" s="76" t="s">
        <v>705</v>
      </c>
      <c r="F169" s="76" t="s">
        <v>661</v>
      </c>
      <c r="G169" s="20"/>
      <c r="H169" s="20"/>
      <c r="I169" s="20"/>
      <c r="J169" s="20"/>
      <c r="K169" s="190" t="s">
        <v>254</v>
      </c>
      <c r="L169" s="202">
        <v>1</v>
      </c>
      <c r="M169" s="20"/>
      <c r="N169" s="20"/>
      <c r="O169" s="20" t="s">
        <v>708</v>
      </c>
      <c r="P169" s="20"/>
      <c r="Q169" s="20" t="s">
        <v>709</v>
      </c>
      <c r="R169" s="20"/>
      <c r="S169" s="82"/>
      <c r="T169" s="19" t="s">
        <v>832</v>
      </c>
      <c r="U169" s="69"/>
      <c r="V169" s="19" t="s">
        <v>833</v>
      </c>
      <c r="W169" s="138"/>
      <c r="X169" s="19"/>
      <c r="Y169" s="19" t="s">
        <v>13</v>
      </c>
      <c r="Z169" s="19" t="s">
        <v>922</v>
      </c>
      <c r="AA169" s="74">
        <v>42787</v>
      </c>
      <c r="AB169" s="19"/>
      <c r="AC169" s="23"/>
      <c r="AD169" s="23"/>
      <c r="AE169" s="23"/>
      <c r="AF169" s="23"/>
      <c r="AG169" s="23"/>
      <c r="AH169" s="23"/>
      <c r="AI169" s="19" t="s">
        <v>7</v>
      </c>
      <c r="AJ169" s="19"/>
      <c r="AK169" s="80" t="s">
        <v>665</v>
      </c>
      <c r="AL169" s="80">
        <v>0</v>
      </c>
      <c r="AM169" s="83"/>
      <c r="AN169" s="83"/>
      <c r="AO169" s="21"/>
      <c r="AP169" s="108"/>
      <c r="AQ169" s="108"/>
      <c r="AR169" s="110"/>
    </row>
    <row r="170" spans="1:107" s="5" customFormat="1" ht="72">
      <c r="A170" s="175">
        <v>168</v>
      </c>
      <c r="B170" s="75" t="s">
        <v>232</v>
      </c>
      <c r="C170" s="76" t="s">
        <v>264</v>
      </c>
      <c r="D170" s="76" t="s">
        <v>701</v>
      </c>
      <c r="E170" s="76" t="s">
        <v>710</v>
      </c>
      <c r="F170" s="76" t="s">
        <v>661</v>
      </c>
      <c r="G170" s="20"/>
      <c r="H170" s="20"/>
      <c r="I170" s="20"/>
      <c r="J170" s="20"/>
      <c r="K170" s="190" t="s">
        <v>236</v>
      </c>
      <c r="L170" s="201">
        <v>1</v>
      </c>
      <c r="M170" s="68"/>
      <c r="N170" s="20"/>
      <c r="O170" s="20" t="s">
        <v>711</v>
      </c>
      <c r="P170" s="20"/>
      <c r="Q170" s="20" t="s">
        <v>712</v>
      </c>
      <c r="R170" s="20"/>
      <c r="S170" s="82"/>
      <c r="T170" s="19" t="s">
        <v>832</v>
      </c>
      <c r="U170" s="69"/>
      <c r="V170" s="19" t="s">
        <v>833</v>
      </c>
      <c r="W170" s="138"/>
      <c r="X170" s="19"/>
      <c r="Y170" s="19" t="s">
        <v>12</v>
      </c>
      <c r="Z170" s="19" t="s">
        <v>912</v>
      </c>
      <c r="AA170" s="74">
        <v>42787</v>
      </c>
      <c r="AB170" s="19"/>
      <c r="AC170" s="23"/>
      <c r="AD170" s="23"/>
      <c r="AE170" s="23"/>
      <c r="AF170" s="23"/>
      <c r="AG170" s="23"/>
      <c r="AH170" s="23"/>
      <c r="AI170" s="19" t="s">
        <v>7</v>
      </c>
      <c r="AJ170" s="19"/>
      <c r="AK170" s="80" t="s">
        <v>665</v>
      </c>
      <c r="AL170" s="80">
        <v>0</v>
      </c>
      <c r="AM170" s="83"/>
      <c r="AN170" s="83"/>
      <c r="AO170" s="21"/>
      <c r="AP170" s="108"/>
      <c r="AQ170" s="108"/>
      <c r="AR170" s="110"/>
    </row>
    <row r="171" spans="1:107" ht="204">
      <c r="A171" s="175">
        <v>169</v>
      </c>
      <c r="B171" s="75" t="s">
        <v>232</v>
      </c>
      <c r="C171" s="76" t="s">
        <v>264</v>
      </c>
      <c r="D171" s="76" t="s">
        <v>713</v>
      </c>
      <c r="E171" s="76" t="s">
        <v>714</v>
      </c>
      <c r="F171" s="76" t="s">
        <v>661</v>
      </c>
      <c r="G171" s="20"/>
      <c r="H171" s="20"/>
      <c r="I171" s="20"/>
      <c r="J171" s="20"/>
      <c r="K171" s="190" t="s">
        <v>236</v>
      </c>
      <c r="L171" s="202">
        <v>1</v>
      </c>
      <c r="M171" s="68"/>
      <c r="N171" s="20"/>
      <c r="O171" s="20" t="s">
        <v>715</v>
      </c>
      <c r="P171" s="20" t="s">
        <v>899</v>
      </c>
      <c r="Q171" s="20" t="s">
        <v>716</v>
      </c>
      <c r="R171" s="20"/>
      <c r="S171" s="82"/>
      <c r="T171" s="19" t="s">
        <v>832</v>
      </c>
      <c r="U171" s="69"/>
      <c r="V171" s="19" t="s">
        <v>833</v>
      </c>
      <c r="W171" s="138"/>
      <c r="X171" s="19"/>
      <c r="Y171" s="19" t="s">
        <v>12</v>
      </c>
      <c r="Z171" s="19" t="s">
        <v>900</v>
      </c>
      <c r="AA171" s="74">
        <v>42787</v>
      </c>
      <c r="AB171" s="19"/>
      <c r="AC171" s="23"/>
      <c r="AD171" s="23"/>
      <c r="AE171" s="23"/>
      <c r="AF171" s="23"/>
      <c r="AG171" s="23"/>
      <c r="AH171" s="23"/>
      <c r="AI171" s="19" t="s">
        <v>7</v>
      </c>
      <c r="AJ171" s="19"/>
      <c r="AK171" s="80" t="s">
        <v>665</v>
      </c>
      <c r="AL171" s="80">
        <v>0</v>
      </c>
      <c r="AM171" s="83"/>
      <c r="AN171" s="83"/>
      <c r="AO171" s="21"/>
      <c r="AP171" s="108"/>
      <c r="AQ171" s="108"/>
      <c r="AR171" s="110"/>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row>
    <row r="172" spans="1:107" ht="132">
      <c r="A172" s="175">
        <v>170</v>
      </c>
      <c r="B172" s="75" t="s">
        <v>232</v>
      </c>
      <c r="C172" s="76" t="s">
        <v>264</v>
      </c>
      <c r="D172" s="76" t="s">
        <v>296</v>
      </c>
      <c r="E172" s="76" t="s">
        <v>297</v>
      </c>
      <c r="F172" s="76" t="s">
        <v>661</v>
      </c>
      <c r="G172" s="20"/>
      <c r="H172" s="20"/>
      <c r="I172" s="20"/>
      <c r="J172" s="20"/>
      <c r="K172" s="190" t="s">
        <v>236</v>
      </c>
      <c r="L172" s="202">
        <v>1</v>
      </c>
      <c r="M172" s="68"/>
      <c r="N172" s="20"/>
      <c r="O172" s="20" t="s">
        <v>717</v>
      </c>
      <c r="P172" s="20"/>
      <c r="Q172" s="20" t="s">
        <v>718</v>
      </c>
      <c r="R172" s="20"/>
      <c r="S172" s="82"/>
      <c r="T172" s="19" t="s">
        <v>831</v>
      </c>
      <c r="U172" s="69"/>
      <c r="V172" s="19"/>
      <c r="W172" s="138"/>
      <c r="X172" s="19"/>
      <c r="Y172" s="19"/>
      <c r="Z172" s="19" t="s">
        <v>936</v>
      </c>
      <c r="AA172" s="74">
        <v>42787</v>
      </c>
      <c r="AB172" s="19"/>
      <c r="AC172" s="23"/>
      <c r="AD172" s="23"/>
      <c r="AE172" s="23"/>
      <c r="AF172" s="23"/>
      <c r="AG172" s="23"/>
      <c r="AH172" s="23"/>
      <c r="AI172" s="19" t="s">
        <v>7</v>
      </c>
      <c r="AJ172" s="19"/>
      <c r="AK172" s="80" t="s">
        <v>665</v>
      </c>
      <c r="AL172" s="80">
        <v>0</v>
      </c>
      <c r="AM172" s="83"/>
      <c r="AN172" s="83"/>
      <c r="AO172" s="21"/>
      <c r="AP172" s="108"/>
      <c r="AQ172" s="108"/>
      <c r="AR172" s="110"/>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row>
    <row r="173" spans="1:107" s="5" customFormat="1" ht="36">
      <c r="A173" s="175">
        <v>171</v>
      </c>
      <c r="B173" s="75" t="s">
        <v>232</v>
      </c>
      <c r="C173" s="76" t="s">
        <v>264</v>
      </c>
      <c r="D173" s="76" t="s">
        <v>306</v>
      </c>
      <c r="E173" s="76" t="s">
        <v>307</v>
      </c>
      <c r="F173" s="76" t="s">
        <v>661</v>
      </c>
      <c r="G173" s="20"/>
      <c r="H173" s="20"/>
      <c r="I173" s="20"/>
      <c r="J173" s="20"/>
      <c r="K173" s="147" t="s">
        <v>236</v>
      </c>
      <c r="L173" s="202">
        <v>1</v>
      </c>
      <c r="M173" s="20"/>
      <c r="N173" s="20"/>
      <c r="O173" s="20" t="s">
        <v>719</v>
      </c>
      <c r="P173" s="20"/>
      <c r="Q173" s="20" t="s">
        <v>720</v>
      </c>
      <c r="R173" s="20"/>
      <c r="S173" s="82"/>
      <c r="T173" s="19" t="s">
        <v>832</v>
      </c>
      <c r="U173" s="69"/>
      <c r="V173" s="19" t="s">
        <v>833</v>
      </c>
      <c r="W173" s="138"/>
      <c r="X173" s="19"/>
      <c r="Y173" s="19" t="s">
        <v>12</v>
      </c>
      <c r="Z173" s="19" t="s">
        <v>884</v>
      </c>
      <c r="AA173" s="74">
        <v>42787</v>
      </c>
      <c r="AB173" s="19"/>
      <c r="AC173" s="23"/>
      <c r="AD173" s="23"/>
      <c r="AE173" s="23"/>
      <c r="AF173" s="23"/>
      <c r="AG173" s="23"/>
      <c r="AH173" s="23"/>
      <c r="AI173" s="19" t="s">
        <v>7</v>
      </c>
      <c r="AJ173" s="19"/>
      <c r="AK173" s="80" t="s">
        <v>665</v>
      </c>
      <c r="AL173" s="80">
        <v>0</v>
      </c>
      <c r="AM173" s="83"/>
      <c r="AN173" s="83"/>
      <c r="AO173" s="21"/>
      <c r="AP173" s="108"/>
      <c r="AQ173" s="108"/>
      <c r="AR173" s="110"/>
    </row>
    <row r="174" spans="1:107" ht="84">
      <c r="A174" s="175">
        <v>172</v>
      </c>
      <c r="B174" s="75" t="s">
        <v>232</v>
      </c>
      <c r="C174" s="76" t="s">
        <v>264</v>
      </c>
      <c r="D174" s="76" t="s">
        <v>661</v>
      </c>
      <c r="E174" s="76" t="s">
        <v>661</v>
      </c>
      <c r="F174" s="76" t="s">
        <v>661</v>
      </c>
      <c r="G174" s="20"/>
      <c r="H174" s="20"/>
      <c r="I174" s="20"/>
      <c r="J174" s="20"/>
      <c r="K174" s="147" t="s">
        <v>290</v>
      </c>
      <c r="L174" s="202">
        <v>1</v>
      </c>
      <c r="M174" s="144"/>
      <c r="N174" s="145"/>
      <c r="O174" s="20"/>
      <c r="P174" s="20"/>
      <c r="Q174" s="20" t="s">
        <v>721</v>
      </c>
      <c r="R174" s="20"/>
      <c r="S174" s="82"/>
      <c r="T174" s="19" t="s">
        <v>825</v>
      </c>
      <c r="U174" s="69"/>
      <c r="V174" s="19"/>
      <c r="W174" s="138"/>
      <c r="X174" s="19"/>
      <c r="Y174" s="19" t="s">
        <v>13</v>
      </c>
      <c r="Z174" s="19" t="s">
        <v>985</v>
      </c>
      <c r="AA174" s="74">
        <v>42780</v>
      </c>
      <c r="AB174" s="19" t="s">
        <v>869</v>
      </c>
      <c r="AC174" s="23">
        <v>7</v>
      </c>
      <c r="AD174" s="23">
        <v>0</v>
      </c>
      <c r="AE174" s="23">
        <v>0</v>
      </c>
      <c r="AF174" s="23"/>
      <c r="AG174" s="23"/>
      <c r="AH174" s="23" t="s">
        <v>553</v>
      </c>
      <c r="AI174" s="19" t="s">
        <v>7</v>
      </c>
      <c r="AJ174" s="19"/>
      <c r="AK174" s="80" t="s">
        <v>665</v>
      </c>
      <c r="AL174" s="80">
        <v>0</v>
      </c>
      <c r="AM174" s="83"/>
      <c r="AN174" s="83"/>
      <c r="AO174" s="21"/>
      <c r="AP174" s="108"/>
      <c r="AQ174" s="108"/>
      <c r="AR174" s="110"/>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row>
    <row r="175" spans="1:107" ht="96">
      <c r="A175" s="175">
        <v>173</v>
      </c>
      <c r="B175" s="75" t="s">
        <v>232</v>
      </c>
      <c r="C175" s="76" t="s">
        <v>324</v>
      </c>
      <c r="D175" s="76" t="s">
        <v>330</v>
      </c>
      <c r="E175" s="76" t="s">
        <v>328</v>
      </c>
      <c r="F175" s="76" t="s">
        <v>661</v>
      </c>
      <c r="G175" s="20"/>
      <c r="H175" s="20"/>
      <c r="I175" s="20"/>
      <c r="J175" s="20"/>
      <c r="K175" s="190" t="s">
        <v>236</v>
      </c>
      <c r="L175" s="201">
        <v>1</v>
      </c>
      <c r="M175" s="68"/>
      <c r="N175" s="20"/>
      <c r="O175" s="20" t="s">
        <v>722</v>
      </c>
      <c r="P175" s="20" t="s">
        <v>723</v>
      </c>
      <c r="Q175" s="20" t="s">
        <v>724</v>
      </c>
      <c r="R175" s="20"/>
      <c r="S175" s="82"/>
      <c r="T175" s="19" t="s">
        <v>808</v>
      </c>
      <c r="U175" s="69"/>
      <c r="V175" s="19" t="s">
        <v>963</v>
      </c>
      <c r="W175" s="138"/>
      <c r="X175" s="19"/>
      <c r="Y175" s="19" t="s">
        <v>12</v>
      </c>
      <c r="Z175" s="19" t="s">
        <v>946</v>
      </c>
      <c r="AA175" s="73">
        <v>42810</v>
      </c>
      <c r="AB175" s="69" t="s">
        <v>995</v>
      </c>
      <c r="AC175" s="70">
        <v>7</v>
      </c>
      <c r="AD175" s="70">
        <v>0</v>
      </c>
      <c r="AE175" s="70">
        <v>3</v>
      </c>
      <c r="AF175" s="23"/>
      <c r="AG175" s="23"/>
      <c r="AH175" s="23"/>
      <c r="AI175" s="19" t="s">
        <v>7</v>
      </c>
      <c r="AJ175" s="19"/>
      <c r="AK175" s="80" t="s">
        <v>665</v>
      </c>
      <c r="AL175" s="80">
        <v>0</v>
      </c>
      <c r="AM175" s="83"/>
      <c r="AN175" s="83"/>
      <c r="AO175" s="21"/>
      <c r="AP175" s="108"/>
      <c r="AQ175" s="108"/>
      <c r="AR175" s="110"/>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row>
    <row r="176" spans="1:107" ht="48">
      <c r="A176" s="175">
        <v>174</v>
      </c>
      <c r="B176" s="75" t="s">
        <v>232</v>
      </c>
      <c r="C176" s="76" t="s">
        <v>324</v>
      </c>
      <c r="D176" s="76" t="s">
        <v>725</v>
      </c>
      <c r="E176" s="76" t="s">
        <v>625</v>
      </c>
      <c r="F176" s="76" t="s">
        <v>661</v>
      </c>
      <c r="G176" s="20"/>
      <c r="H176" s="20"/>
      <c r="I176" s="20"/>
      <c r="J176" s="20"/>
      <c r="K176" s="190" t="s">
        <v>254</v>
      </c>
      <c r="L176" s="201">
        <v>1</v>
      </c>
      <c r="M176" s="68"/>
      <c r="N176" s="20"/>
      <c r="O176" s="20"/>
      <c r="P176" s="20"/>
      <c r="Q176" s="20" t="s">
        <v>726</v>
      </c>
      <c r="R176" s="20"/>
      <c r="S176" s="82"/>
      <c r="T176" s="19" t="s">
        <v>829</v>
      </c>
      <c r="U176" s="69"/>
      <c r="V176" s="19" t="s">
        <v>833</v>
      </c>
      <c r="W176" s="138"/>
      <c r="X176" s="19"/>
      <c r="Y176" s="19" t="s">
        <v>2</v>
      </c>
      <c r="Z176" s="19" t="s">
        <v>915</v>
      </c>
      <c r="AA176" s="74">
        <v>42787</v>
      </c>
      <c r="AB176" s="19"/>
      <c r="AC176" s="23"/>
      <c r="AD176" s="23"/>
      <c r="AE176" s="23"/>
      <c r="AF176" s="23"/>
      <c r="AG176" s="23"/>
      <c r="AH176" s="23"/>
      <c r="AI176" s="19" t="s">
        <v>9</v>
      </c>
      <c r="AJ176" s="19"/>
      <c r="AK176" s="80" t="s">
        <v>665</v>
      </c>
      <c r="AL176" s="80">
        <v>0</v>
      </c>
      <c r="AM176" s="83"/>
      <c r="AN176" s="83"/>
      <c r="AO176" s="21"/>
      <c r="AP176" s="108"/>
      <c r="AQ176" s="108"/>
      <c r="AR176" s="110"/>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row>
    <row r="177" spans="1:107" ht="132">
      <c r="A177" s="175">
        <v>175</v>
      </c>
      <c r="B177" s="75" t="s">
        <v>232</v>
      </c>
      <c r="C177" s="76" t="s">
        <v>324</v>
      </c>
      <c r="D177" s="76" t="s">
        <v>727</v>
      </c>
      <c r="E177" s="76" t="s">
        <v>625</v>
      </c>
      <c r="F177" s="76" t="s">
        <v>661</v>
      </c>
      <c r="G177" s="20"/>
      <c r="H177" s="20"/>
      <c r="I177" s="20"/>
      <c r="J177" s="20"/>
      <c r="K177" s="190" t="s">
        <v>254</v>
      </c>
      <c r="L177" s="201">
        <v>1</v>
      </c>
      <c r="M177" s="68"/>
      <c r="N177" s="20"/>
      <c r="O177" s="20" t="s">
        <v>728</v>
      </c>
      <c r="P177" s="20"/>
      <c r="Q177" s="20" t="s">
        <v>729</v>
      </c>
      <c r="R177" s="20"/>
      <c r="S177" s="82"/>
      <c r="T177" s="19" t="s">
        <v>829</v>
      </c>
      <c r="U177" s="69"/>
      <c r="V177" s="19" t="s">
        <v>953</v>
      </c>
      <c r="W177" s="138"/>
      <c r="X177" s="19"/>
      <c r="Y177" s="19" t="s">
        <v>12</v>
      </c>
      <c r="Z177" s="191" t="s">
        <v>952</v>
      </c>
      <c r="AA177" s="74">
        <v>42803</v>
      </c>
      <c r="AB177" s="19" t="s">
        <v>954</v>
      </c>
      <c r="AC177" s="23">
        <v>9</v>
      </c>
      <c r="AD177" s="23">
        <v>0</v>
      </c>
      <c r="AE177" s="23">
        <v>3</v>
      </c>
      <c r="AF177" s="23"/>
      <c r="AG177" s="23"/>
      <c r="AH177" s="23" t="s">
        <v>914</v>
      </c>
      <c r="AI177" s="19" t="s">
        <v>7</v>
      </c>
      <c r="AJ177" s="19"/>
      <c r="AK177" s="80" t="s">
        <v>665</v>
      </c>
      <c r="AL177" s="80">
        <v>0</v>
      </c>
      <c r="AM177" s="83"/>
      <c r="AN177" s="83"/>
      <c r="AO177" s="21"/>
      <c r="AP177" s="108"/>
      <c r="AQ177" s="108"/>
      <c r="AR177" s="110"/>
    </row>
    <row r="178" spans="1:107" ht="72">
      <c r="A178" s="175">
        <v>176</v>
      </c>
      <c r="B178" s="75" t="s">
        <v>232</v>
      </c>
      <c r="C178" s="76" t="s">
        <v>324</v>
      </c>
      <c r="D178" s="76" t="s">
        <v>730</v>
      </c>
      <c r="E178" s="76" t="s">
        <v>731</v>
      </c>
      <c r="F178" s="76" t="s">
        <v>661</v>
      </c>
      <c r="G178" s="20"/>
      <c r="H178" s="20"/>
      <c r="I178" s="20"/>
      <c r="J178" s="20"/>
      <c r="K178" s="190" t="s">
        <v>236</v>
      </c>
      <c r="L178" s="201">
        <v>1</v>
      </c>
      <c r="M178" s="144"/>
      <c r="N178" s="145"/>
      <c r="O178" s="20" t="s">
        <v>732</v>
      </c>
      <c r="P178" s="20" t="s">
        <v>733</v>
      </c>
      <c r="Q178" s="20" t="s">
        <v>734</v>
      </c>
      <c r="R178" s="20"/>
      <c r="S178" s="82"/>
      <c r="T178" s="19" t="s">
        <v>829</v>
      </c>
      <c r="U178" s="69"/>
      <c r="V178" s="19" t="s">
        <v>963</v>
      </c>
      <c r="W178" s="138"/>
      <c r="X178" s="19"/>
      <c r="Y178" s="19" t="s">
        <v>12</v>
      </c>
      <c r="Z178" s="19" t="s">
        <v>946</v>
      </c>
      <c r="AA178" s="73">
        <v>42810</v>
      </c>
      <c r="AB178" s="69" t="s">
        <v>995</v>
      </c>
      <c r="AC178" s="70">
        <v>7</v>
      </c>
      <c r="AD178" s="70">
        <v>0</v>
      </c>
      <c r="AE178" s="70">
        <v>3</v>
      </c>
      <c r="AF178" s="23"/>
      <c r="AG178" s="23"/>
      <c r="AH178" s="23"/>
      <c r="AI178" s="19" t="s">
        <v>9</v>
      </c>
      <c r="AJ178" s="19"/>
      <c r="AK178" s="80" t="s">
        <v>665</v>
      </c>
      <c r="AL178" s="80">
        <v>0</v>
      </c>
      <c r="AM178" s="83"/>
      <c r="AN178" s="83"/>
      <c r="AO178" s="21"/>
      <c r="AP178" s="108"/>
      <c r="AQ178" s="108"/>
      <c r="AR178" s="110"/>
      <c r="AS178" s="4"/>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row>
    <row r="179" spans="1:107" ht="312">
      <c r="A179" s="175">
        <v>177</v>
      </c>
      <c r="B179" s="75" t="s">
        <v>232</v>
      </c>
      <c r="C179" s="76" t="s">
        <v>623</v>
      </c>
      <c r="D179" s="76" t="s">
        <v>640</v>
      </c>
      <c r="E179" s="76" t="s">
        <v>822</v>
      </c>
      <c r="F179" s="76"/>
      <c r="G179" s="20"/>
      <c r="H179" s="20"/>
      <c r="I179" s="20"/>
      <c r="J179" s="20"/>
      <c r="K179" s="190" t="s">
        <v>236</v>
      </c>
      <c r="L179" s="201">
        <v>1</v>
      </c>
      <c r="M179" s="144"/>
      <c r="N179" s="145"/>
      <c r="O179" s="20"/>
      <c r="P179" s="20"/>
      <c r="Q179" s="20" t="s">
        <v>735</v>
      </c>
      <c r="R179" s="20"/>
      <c r="S179" s="82"/>
      <c r="T179" s="19" t="s">
        <v>826</v>
      </c>
      <c r="U179" s="69"/>
      <c r="V179" s="19" t="s">
        <v>835</v>
      </c>
      <c r="W179" s="138"/>
      <c r="X179" s="19"/>
      <c r="Y179" s="19" t="s">
        <v>13</v>
      </c>
      <c r="Z179" s="19" t="s">
        <v>916</v>
      </c>
      <c r="AA179" s="74">
        <v>42787</v>
      </c>
      <c r="AB179" s="19"/>
      <c r="AC179" s="23"/>
      <c r="AD179" s="23"/>
      <c r="AE179" s="23"/>
      <c r="AF179" s="23"/>
      <c r="AG179" s="23"/>
      <c r="AH179" s="23"/>
      <c r="AI179" s="19" t="s">
        <v>7</v>
      </c>
      <c r="AJ179" s="19"/>
      <c r="AK179" s="80" t="s">
        <v>736</v>
      </c>
      <c r="AL179" s="80" t="s">
        <v>737</v>
      </c>
      <c r="AM179" s="83"/>
      <c r="AN179" s="83" t="s">
        <v>738</v>
      </c>
      <c r="AO179" s="21"/>
      <c r="AP179" s="108"/>
      <c r="AQ179" s="108"/>
      <c r="AR179" s="110"/>
    </row>
    <row r="180" spans="1:107" ht="48">
      <c r="A180" s="175">
        <v>178</v>
      </c>
      <c r="B180" s="75" t="s">
        <v>232</v>
      </c>
      <c r="C180" s="76"/>
      <c r="D180" s="76" t="s">
        <v>739</v>
      </c>
      <c r="E180" s="76"/>
      <c r="F180" s="76"/>
      <c r="G180" s="20"/>
      <c r="H180" s="20"/>
      <c r="I180" s="20"/>
      <c r="J180" s="20"/>
      <c r="K180" s="190" t="s">
        <v>314</v>
      </c>
      <c r="L180" s="201">
        <v>1</v>
      </c>
      <c r="M180" s="144"/>
      <c r="N180" s="145"/>
      <c r="O180" s="20"/>
      <c r="P180" s="20"/>
      <c r="Q180" s="20" t="s">
        <v>740</v>
      </c>
      <c r="R180" s="20"/>
      <c r="S180" s="82"/>
      <c r="T180" s="19" t="s">
        <v>826</v>
      </c>
      <c r="U180" s="69"/>
      <c r="V180" s="19" t="s">
        <v>963</v>
      </c>
      <c r="W180" s="138"/>
      <c r="X180" s="19"/>
      <c r="Y180" s="19" t="s">
        <v>2</v>
      </c>
      <c r="Z180" s="19" t="s">
        <v>972</v>
      </c>
      <c r="AA180" s="73">
        <v>42810</v>
      </c>
      <c r="AB180" s="69" t="s">
        <v>995</v>
      </c>
      <c r="AC180" s="70">
        <v>7</v>
      </c>
      <c r="AD180" s="70">
        <v>0</v>
      </c>
      <c r="AE180" s="70">
        <v>3</v>
      </c>
      <c r="AF180" s="23"/>
      <c r="AG180" s="23"/>
      <c r="AH180" s="23"/>
      <c r="AI180" s="19" t="s">
        <v>9</v>
      </c>
      <c r="AJ180" s="19"/>
      <c r="AK180" s="80" t="s">
        <v>736</v>
      </c>
      <c r="AL180" s="80" t="s">
        <v>737</v>
      </c>
      <c r="AM180" s="83"/>
      <c r="AN180" s="83" t="s">
        <v>738</v>
      </c>
      <c r="AO180" s="21"/>
      <c r="AP180" s="108"/>
      <c r="AQ180" s="108"/>
      <c r="AR180" s="110"/>
      <c r="AS180" s="4"/>
      <c r="AT180" s="9"/>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row>
    <row r="181" spans="1:107" ht="84">
      <c r="A181" s="175">
        <v>179</v>
      </c>
      <c r="B181" s="75" t="s">
        <v>232</v>
      </c>
      <c r="C181" s="76"/>
      <c r="D181" s="76" t="s">
        <v>243</v>
      </c>
      <c r="E181" s="76" t="s">
        <v>242</v>
      </c>
      <c r="F181" s="76"/>
      <c r="G181" s="20"/>
      <c r="H181" s="20"/>
      <c r="I181" s="20"/>
      <c r="J181" s="20"/>
      <c r="K181" s="190" t="s">
        <v>236</v>
      </c>
      <c r="L181" s="202">
        <v>1</v>
      </c>
      <c r="M181" s="68"/>
      <c r="N181" s="20"/>
      <c r="O181" s="20" t="s">
        <v>240</v>
      </c>
      <c r="P181" s="20" t="s">
        <v>741</v>
      </c>
      <c r="Q181" s="20" t="s">
        <v>742</v>
      </c>
      <c r="R181" s="20"/>
      <c r="S181" s="82"/>
      <c r="T181" s="19"/>
      <c r="U181" s="69"/>
      <c r="V181" s="19"/>
      <c r="W181" s="138"/>
      <c r="X181" s="19"/>
      <c r="Y181" s="19"/>
      <c r="Z181" s="19" t="s">
        <v>811</v>
      </c>
      <c r="AA181" s="74"/>
      <c r="AB181" s="19"/>
      <c r="AC181" s="23"/>
      <c r="AD181" s="23"/>
      <c r="AE181" s="23"/>
      <c r="AF181" s="23"/>
      <c r="AG181" s="23"/>
      <c r="AH181" s="23"/>
      <c r="AI181" s="19" t="s">
        <v>9</v>
      </c>
      <c r="AJ181" s="19"/>
      <c r="AK181" s="80" t="s">
        <v>743</v>
      </c>
      <c r="AL181" s="80">
        <v>0</v>
      </c>
      <c r="AM181" s="83"/>
      <c r="AN181" s="83"/>
      <c r="AO181" s="21"/>
      <c r="AP181" s="108"/>
      <c r="AQ181" s="108"/>
      <c r="AR181" s="110"/>
      <c r="AS181" s="4"/>
      <c r="AT181" s="4"/>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row>
    <row r="182" spans="1:107" ht="120">
      <c r="A182" s="175">
        <v>180</v>
      </c>
      <c r="B182" s="75" t="s">
        <v>232</v>
      </c>
      <c r="C182" s="76"/>
      <c r="D182" s="76" t="s">
        <v>324</v>
      </c>
      <c r="E182" s="76" t="s">
        <v>326</v>
      </c>
      <c r="F182" s="76"/>
      <c r="G182" s="20"/>
      <c r="H182" s="20"/>
      <c r="I182" s="20"/>
      <c r="J182" s="20"/>
      <c r="K182" s="147" t="s">
        <v>236</v>
      </c>
      <c r="L182" s="202">
        <v>1</v>
      </c>
      <c r="M182" s="68"/>
      <c r="N182" s="20"/>
      <c r="O182" s="20" t="s">
        <v>744</v>
      </c>
      <c r="P182" s="20" t="s">
        <v>744</v>
      </c>
      <c r="Q182" s="20" t="s">
        <v>929</v>
      </c>
      <c r="R182" s="20"/>
      <c r="S182" s="82"/>
      <c r="T182" s="19" t="s">
        <v>913</v>
      </c>
      <c r="U182" s="69"/>
      <c r="V182" s="19"/>
      <c r="W182" s="138"/>
      <c r="X182" s="19"/>
      <c r="Y182" s="19" t="s">
        <v>17</v>
      </c>
      <c r="Z182" s="197" t="s">
        <v>932</v>
      </c>
      <c r="AA182" s="74">
        <v>42794</v>
      </c>
      <c r="AB182" s="19"/>
      <c r="AC182" s="23"/>
      <c r="AD182" s="23"/>
      <c r="AE182" s="23"/>
      <c r="AF182" s="23"/>
      <c r="AG182" s="23"/>
      <c r="AH182" s="23"/>
      <c r="AI182" s="19" t="s">
        <v>9</v>
      </c>
      <c r="AJ182" s="19"/>
      <c r="AK182" s="80" t="s">
        <v>743</v>
      </c>
      <c r="AL182" s="80">
        <v>0</v>
      </c>
      <c r="AM182" s="83"/>
      <c r="AN182" s="83"/>
      <c r="AO182" s="21"/>
      <c r="AP182" s="108"/>
      <c r="AQ182" s="108"/>
      <c r="AR182" s="110"/>
    </row>
    <row r="183" spans="1:107" ht="60">
      <c r="A183" s="175">
        <v>181</v>
      </c>
      <c r="B183" s="75" t="s">
        <v>232</v>
      </c>
      <c r="C183" s="76"/>
      <c r="D183" s="76" t="s">
        <v>330</v>
      </c>
      <c r="E183" s="76" t="s">
        <v>328</v>
      </c>
      <c r="F183" s="76"/>
      <c r="G183" s="20"/>
      <c r="H183" s="20"/>
      <c r="I183" s="20"/>
      <c r="J183" s="20"/>
      <c r="K183" s="147" t="s">
        <v>268</v>
      </c>
      <c r="L183" s="202">
        <v>1</v>
      </c>
      <c r="M183" s="68"/>
      <c r="N183" s="20"/>
      <c r="O183" s="20" t="s">
        <v>745</v>
      </c>
      <c r="P183" s="20" t="s">
        <v>746</v>
      </c>
      <c r="Q183" s="20" t="s">
        <v>747</v>
      </c>
      <c r="R183" s="20"/>
      <c r="S183" s="82"/>
      <c r="T183" s="19"/>
      <c r="U183" s="69"/>
      <c r="V183" s="19"/>
      <c r="W183" s="138"/>
      <c r="X183" s="19"/>
      <c r="Y183" s="19" t="s">
        <v>12</v>
      </c>
      <c r="Z183" s="170" t="s">
        <v>787</v>
      </c>
      <c r="AA183" s="171">
        <v>42745</v>
      </c>
      <c r="AB183" s="170" t="s">
        <v>788</v>
      </c>
      <c r="AC183" s="172">
        <v>13</v>
      </c>
      <c r="AD183" s="172">
        <v>0</v>
      </c>
      <c r="AE183" s="172">
        <v>0</v>
      </c>
      <c r="AF183" s="23"/>
      <c r="AG183" s="23"/>
      <c r="AH183" s="23"/>
      <c r="AI183" s="19" t="s">
        <v>7</v>
      </c>
      <c r="AJ183" s="19"/>
      <c r="AK183" s="80" t="s">
        <v>743</v>
      </c>
      <c r="AL183" s="80">
        <v>0</v>
      </c>
      <c r="AM183" s="83"/>
      <c r="AN183" s="83"/>
      <c r="AO183" s="21"/>
      <c r="AP183" s="108"/>
      <c r="AQ183" s="108"/>
      <c r="AR183" s="110"/>
    </row>
    <row r="184" spans="1:107" ht="60">
      <c r="A184" s="175">
        <v>182</v>
      </c>
      <c r="B184" s="75" t="s">
        <v>232</v>
      </c>
      <c r="C184" s="76"/>
      <c r="D184" s="76" t="s">
        <v>748</v>
      </c>
      <c r="E184" s="76" t="s">
        <v>362</v>
      </c>
      <c r="F184" s="76"/>
      <c r="G184" s="20"/>
      <c r="H184" s="20"/>
      <c r="I184" s="20"/>
      <c r="J184" s="20"/>
      <c r="K184" s="147" t="s">
        <v>268</v>
      </c>
      <c r="L184" s="202">
        <v>1</v>
      </c>
      <c r="M184" s="68"/>
      <c r="N184" s="20"/>
      <c r="O184" s="20" t="s">
        <v>749</v>
      </c>
      <c r="P184" s="20" t="s">
        <v>750</v>
      </c>
      <c r="Q184" s="20" t="s">
        <v>751</v>
      </c>
      <c r="R184" s="20"/>
      <c r="S184" s="82"/>
      <c r="T184" s="19"/>
      <c r="U184" s="69"/>
      <c r="V184" s="19"/>
      <c r="W184" s="138"/>
      <c r="X184" s="19"/>
      <c r="Y184" s="19" t="s">
        <v>12</v>
      </c>
      <c r="Z184" s="170" t="s">
        <v>787</v>
      </c>
      <c r="AA184" s="171">
        <v>42745</v>
      </c>
      <c r="AB184" s="170" t="s">
        <v>788</v>
      </c>
      <c r="AC184" s="172">
        <v>13</v>
      </c>
      <c r="AD184" s="172">
        <v>0</v>
      </c>
      <c r="AE184" s="172">
        <v>0</v>
      </c>
      <c r="AF184" s="23"/>
      <c r="AG184" s="23"/>
      <c r="AH184" s="23"/>
      <c r="AI184" s="19" t="s">
        <v>7</v>
      </c>
      <c r="AJ184" s="19"/>
      <c r="AK184" s="80" t="s">
        <v>743</v>
      </c>
      <c r="AL184" s="80">
        <v>0</v>
      </c>
      <c r="AM184" s="83"/>
      <c r="AN184" s="83"/>
      <c r="AO184" s="21"/>
      <c r="AP184" s="108"/>
      <c r="AQ184" s="108"/>
      <c r="AR184" s="110"/>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row>
    <row r="185" spans="1:107" s="5" customFormat="1" ht="108" customHeight="1">
      <c r="A185" s="175">
        <v>183</v>
      </c>
      <c r="B185" s="75" t="s">
        <v>232</v>
      </c>
      <c r="C185" s="76"/>
      <c r="D185" s="76" t="s">
        <v>752</v>
      </c>
      <c r="E185" s="76" t="s">
        <v>753</v>
      </c>
      <c r="F185" s="76"/>
      <c r="G185" s="20"/>
      <c r="H185" s="20"/>
      <c r="I185" s="20"/>
      <c r="J185" s="20"/>
      <c r="K185" s="190" t="s">
        <v>268</v>
      </c>
      <c r="L185" s="201">
        <v>1</v>
      </c>
      <c r="M185" s="20"/>
      <c r="N185" s="20"/>
      <c r="O185" s="20" t="s">
        <v>754</v>
      </c>
      <c r="P185" s="20"/>
      <c r="Q185" s="20" t="s">
        <v>755</v>
      </c>
      <c r="R185" s="20"/>
      <c r="S185" s="82"/>
      <c r="T185" s="19"/>
      <c r="U185" s="69"/>
      <c r="V185" s="19"/>
      <c r="W185" s="138"/>
      <c r="X185" s="19"/>
      <c r="Y185" s="19" t="s">
        <v>12</v>
      </c>
      <c r="Z185" s="170" t="s">
        <v>787</v>
      </c>
      <c r="AA185" s="171">
        <v>42745</v>
      </c>
      <c r="AB185" s="170" t="s">
        <v>788</v>
      </c>
      <c r="AC185" s="172">
        <v>13</v>
      </c>
      <c r="AD185" s="172">
        <v>0</v>
      </c>
      <c r="AE185" s="172">
        <v>0</v>
      </c>
      <c r="AF185" s="23"/>
      <c r="AG185" s="23"/>
      <c r="AH185" s="23"/>
      <c r="AI185" s="19" t="s">
        <v>7</v>
      </c>
      <c r="AJ185" s="19"/>
      <c r="AK185" s="80" t="s">
        <v>743</v>
      </c>
      <c r="AL185" s="80">
        <v>0</v>
      </c>
      <c r="AM185" s="83"/>
      <c r="AN185" s="83"/>
      <c r="AO185" s="21"/>
      <c r="AP185" s="108"/>
      <c r="AQ185" s="108"/>
      <c r="AR185" s="110"/>
    </row>
    <row r="186" spans="1:107" ht="48">
      <c r="A186" s="175">
        <v>184</v>
      </c>
      <c r="B186" s="75" t="s">
        <v>232</v>
      </c>
      <c r="C186" s="76"/>
      <c r="D186" s="76" t="s">
        <v>447</v>
      </c>
      <c r="E186" s="76" t="s">
        <v>448</v>
      </c>
      <c r="F186" s="76"/>
      <c r="G186" s="20"/>
      <c r="H186" s="20"/>
      <c r="I186" s="20"/>
      <c r="J186" s="20"/>
      <c r="K186" s="147" t="s">
        <v>236</v>
      </c>
      <c r="L186" s="202">
        <v>1</v>
      </c>
      <c r="M186" s="68"/>
      <c r="N186" s="20"/>
      <c r="O186" s="20" t="s">
        <v>756</v>
      </c>
      <c r="P186" s="20"/>
      <c r="Q186" s="20" t="s">
        <v>757</v>
      </c>
      <c r="R186" s="20"/>
      <c r="S186" s="82"/>
      <c r="T186" s="19" t="s">
        <v>814</v>
      </c>
      <c r="U186" s="69"/>
      <c r="V186" s="19" t="s">
        <v>942</v>
      </c>
      <c r="W186" s="138"/>
      <c r="X186" s="19"/>
      <c r="Y186" s="19" t="s">
        <v>12</v>
      </c>
      <c r="Z186" s="19" t="s">
        <v>946</v>
      </c>
      <c r="AA186" s="74">
        <v>42808</v>
      </c>
      <c r="AB186" s="19" t="s">
        <v>867</v>
      </c>
      <c r="AC186" s="23">
        <v>8</v>
      </c>
      <c r="AD186" s="23">
        <v>0</v>
      </c>
      <c r="AE186" s="23">
        <v>1</v>
      </c>
      <c r="AF186" s="23"/>
      <c r="AG186" s="23"/>
      <c r="AH186" s="23"/>
      <c r="AI186" s="19" t="s">
        <v>7</v>
      </c>
      <c r="AJ186" s="19"/>
      <c r="AK186" s="80" t="s">
        <v>743</v>
      </c>
      <c r="AL186" s="80">
        <v>0</v>
      </c>
      <c r="AM186" s="83"/>
      <c r="AN186" s="83"/>
      <c r="AO186" s="21"/>
      <c r="AP186" s="108"/>
      <c r="AQ186" s="108"/>
      <c r="AR186" s="110"/>
    </row>
    <row r="187" spans="1:107" ht="108">
      <c r="A187" s="175">
        <v>185</v>
      </c>
      <c r="B187" s="75" t="s">
        <v>232</v>
      </c>
      <c r="C187" s="76" t="s">
        <v>239</v>
      </c>
      <c r="D187" s="76" t="s">
        <v>593</v>
      </c>
      <c r="E187" s="76" t="s">
        <v>242</v>
      </c>
      <c r="F187" s="76"/>
      <c r="G187" s="20"/>
      <c r="H187" s="20"/>
      <c r="I187" s="20"/>
      <c r="J187" s="20"/>
      <c r="K187" s="147" t="s">
        <v>254</v>
      </c>
      <c r="L187" s="202">
        <v>1</v>
      </c>
      <c r="M187" s="68"/>
      <c r="N187" s="20"/>
      <c r="O187" s="20" t="s">
        <v>758</v>
      </c>
      <c r="P187" s="20"/>
      <c r="Q187" s="20" t="s">
        <v>759</v>
      </c>
      <c r="R187" s="20"/>
      <c r="S187" s="82"/>
      <c r="T187" s="19" t="s">
        <v>809</v>
      </c>
      <c r="U187" s="69"/>
      <c r="V187" s="19"/>
      <c r="W187" s="138"/>
      <c r="X187" s="19"/>
      <c r="Y187" s="19" t="s">
        <v>3</v>
      </c>
      <c r="Z187" s="19" t="s">
        <v>918</v>
      </c>
      <c r="AA187" s="74">
        <v>42778</v>
      </c>
      <c r="AB187" s="19"/>
      <c r="AC187" s="23"/>
      <c r="AD187" s="23"/>
      <c r="AE187" s="23"/>
      <c r="AF187" s="23"/>
      <c r="AG187" s="23"/>
      <c r="AH187" s="23"/>
      <c r="AI187" s="19" t="s">
        <v>9</v>
      </c>
      <c r="AJ187" s="19"/>
      <c r="AK187" s="80" t="s">
        <v>760</v>
      </c>
      <c r="AL187" s="80" t="s">
        <v>761</v>
      </c>
      <c r="AM187" s="83"/>
      <c r="AN187" s="83"/>
      <c r="AO187" s="21"/>
      <c r="AP187" s="108"/>
      <c r="AQ187" s="108"/>
      <c r="AR187" s="110"/>
    </row>
    <row r="188" spans="1:107" ht="372">
      <c r="A188" s="175">
        <v>186</v>
      </c>
      <c r="B188" s="75" t="s">
        <v>232</v>
      </c>
      <c r="C188" s="76" t="s">
        <v>430</v>
      </c>
      <c r="D188" s="76" t="s">
        <v>762</v>
      </c>
      <c r="E188" s="76" t="s">
        <v>476</v>
      </c>
      <c r="F188" s="76"/>
      <c r="G188" s="20"/>
      <c r="H188" s="20"/>
      <c r="I188" s="20"/>
      <c r="J188" s="20"/>
      <c r="K188" s="147" t="s">
        <v>236</v>
      </c>
      <c r="L188" s="202">
        <v>1</v>
      </c>
      <c r="M188" s="68"/>
      <c r="N188" s="20"/>
      <c r="O188" s="20"/>
      <c r="P188" s="20"/>
      <c r="Q188" s="20" t="s">
        <v>763</v>
      </c>
      <c r="R188" s="20"/>
      <c r="S188" s="82"/>
      <c r="T188" s="19" t="s">
        <v>808</v>
      </c>
      <c r="U188" s="69"/>
      <c r="V188" s="19" t="s">
        <v>963</v>
      </c>
      <c r="W188" s="138"/>
      <c r="X188" s="19"/>
      <c r="Y188" s="19" t="s">
        <v>13</v>
      </c>
      <c r="Z188" s="19" t="s">
        <v>1006</v>
      </c>
      <c r="AA188" s="73">
        <v>42810</v>
      </c>
      <c r="AB188" s="69" t="s">
        <v>995</v>
      </c>
      <c r="AC188" s="70">
        <v>7</v>
      </c>
      <c r="AD188" s="70">
        <v>0</v>
      </c>
      <c r="AE188" s="70">
        <v>3</v>
      </c>
      <c r="AF188" s="23"/>
      <c r="AG188" s="23"/>
      <c r="AH188" s="23"/>
      <c r="AI188" s="19" t="s">
        <v>7</v>
      </c>
      <c r="AJ188" s="19"/>
      <c r="AK188" s="80" t="s">
        <v>760</v>
      </c>
      <c r="AL188" s="80" t="s">
        <v>761</v>
      </c>
      <c r="AM188" s="83"/>
      <c r="AN188" s="83"/>
      <c r="AO188" s="21"/>
      <c r="AP188" s="108"/>
      <c r="AQ188" s="108"/>
      <c r="AR188" s="110"/>
    </row>
    <row r="189" spans="1:107" ht="180">
      <c r="A189" s="175">
        <v>187</v>
      </c>
      <c r="B189" s="75" t="s">
        <v>232</v>
      </c>
      <c r="C189" s="76" t="s">
        <v>430</v>
      </c>
      <c r="D189" s="76" t="s">
        <v>490</v>
      </c>
      <c r="E189" s="76" t="s">
        <v>491</v>
      </c>
      <c r="F189" s="76"/>
      <c r="G189" s="20"/>
      <c r="H189" s="20"/>
      <c r="I189" s="20"/>
      <c r="J189" s="20"/>
      <c r="K189" s="147" t="s">
        <v>254</v>
      </c>
      <c r="L189" s="202">
        <v>1</v>
      </c>
      <c r="M189" s="68"/>
      <c r="N189" s="20"/>
      <c r="O189" s="20"/>
      <c r="P189" s="20"/>
      <c r="Q189" s="20" t="s">
        <v>764</v>
      </c>
      <c r="R189" s="20"/>
      <c r="S189" s="82"/>
      <c r="T189" s="19" t="s">
        <v>812</v>
      </c>
      <c r="U189" s="69"/>
      <c r="V189" s="19" t="s">
        <v>942</v>
      </c>
      <c r="W189" s="138"/>
      <c r="X189" s="19"/>
      <c r="Y189" s="19" t="s">
        <v>13</v>
      </c>
      <c r="Z189" s="19" t="s">
        <v>1007</v>
      </c>
      <c r="AA189" s="74">
        <v>42808</v>
      </c>
      <c r="AB189" s="19" t="s">
        <v>867</v>
      </c>
      <c r="AC189" s="23">
        <v>8</v>
      </c>
      <c r="AD189" s="23">
        <v>0</v>
      </c>
      <c r="AE189" s="23">
        <v>1</v>
      </c>
      <c r="AF189" s="23"/>
      <c r="AG189" s="23"/>
      <c r="AH189" s="23"/>
      <c r="AI189" s="19" t="s">
        <v>7</v>
      </c>
      <c r="AJ189" s="19"/>
      <c r="AK189" s="80" t="s">
        <v>760</v>
      </c>
      <c r="AL189" s="80" t="s">
        <v>761</v>
      </c>
      <c r="AM189" s="83"/>
      <c r="AN189" s="83"/>
      <c r="AO189" s="21"/>
      <c r="AP189" s="108"/>
      <c r="AQ189" s="108"/>
      <c r="AR189" s="110"/>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row>
    <row r="190" spans="1:107" ht="132">
      <c r="A190" s="175">
        <v>188</v>
      </c>
      <c r="B190" s="75" t="s">
        <v>232</v>
      </c>
      <c r="C190" s="76" t="s">
        <v>381</v>
      </c>
      <c r="D190" s="76" t="s">
        <v>520</v>
      </c>
      <c r="E190" s="76" t="s">
        <v>521</v>
      </c>
      <c r="F190" s="76"/>
      <c r="G190" s="20"/>
      <c r="H190" s="20"/>
      <c r="I190" s="20"/>
      <c r="J190" s="20"/>
      <c r="K190" s="147" t="s">
        <v>254</v>
      </c>
      <c r="L190" s="202">
        <v>1</v>
      </c>
      <c r="M190" s="68"/>
      <c r="N190" s="20"/>
      <c r="O190" s="20" t="s">
        <v>765</v>
      </c>
      <c r="P190" s="20"/>
      <c r="Q190" s="20" t="s">
        <v>766</v>
      </c>
      <c r="R190" s="20"/>
      <c r="S190" s="82"/>
      <c r="T190" s="19" t="s">
        <v>817</v>
      </c>
      <c r="U190" s="69"/>
      <c r="V190" s="19" t="s">
        <v>963</v>
      </c>
      <c r="W190" s="138"/>
      <c r="X190" s="19"/>
      <c r="Y190" s="19" t="s">
        <v>3</v>
      </c>
      <c r="Z190" s="19" t="s">
        <v>967</v>
      </c>
      <c r="AA190" s="73">
        <v>42810</v>
      </c>
      <c r="AB190" s="69" t="s">
        <v>995</v>
      </c>
      <c r="AC190" s="70">
        <v>7</v>
      </c>
      <c r="AD190" s="70">
        <v>0</v>
      </c>
      <c r="AE190" s="70">
        <v>3</v>
      </c>
      <c r="AF190" s="23"/>
      <c r="AG190" s="23"/>
      <c r="AH190" s="23"/>
      <c r="AI190" s="19" t="s">
        <v>9</v>
      </c>
      <c r="AJ190" s="19"/>
      <c r="AK190" s="80" t="s">
        <v>760</v>
      </c>
      <c r="AL190" s="80" t="s">
        <v>761</v>
      </c>
      <c r="AM190" s="83"/>
      <c r="AN190" s="83"/>
      <c r="AO190" s="21"/>
      <c r="AP190" s="108"/>
      <c r="AQ190" s="108"/>
      <c r="AR190" s="110"/>
    </row>
    <row r="191" spans="1:107" ht="36" customHeight="1">
      <c r="A191" s="175">
        <v>189</v>
      </c>
      <c r="B191" s="75" t="s">
        <v>232</v>
      </c>
      <c r="C191" s="76" t="s">
        <v>430</v>
      </c>
      <c r="D191" s="76" t="s">
        <v>773</v>
      </c>
      <c r="E191" s="76" t="s">
        <v>774</v>
      </c>
      <c r="F191" s="76"/>
      <c r="G191" s="20"/>
      <c r="H191" s="20"/>
      <c r="I191" s="20"/>
      <c r="J191" s="20"/>
      <c r="K191" s="190" t="s">
        <v>254</v>
      </c>
      <c r="L191" s="201">
        <v>1</v>
      </c>
      <c r="M191" s="68"/>
      <c r="N191" s="20"/>
      <c r="O191" s="20" t="s">
        <v>767</v>
      </c>
      <c r="P191" s="20"/>
      <c r="Q191" s="20" t="s">
        <v>768</v>
      </c>
      <c r="R191" s="20"/>
      <c r="S191" s="82"/>
      <c r="T191" s="19" t="s">
        <v>814</v>
      </c>
      <c r="U191" s="69"/>
      <c r="V191" s="19" t="s">
        <v>942</v>
      </c>
      <c r="W191" s="138"/>
      <c r="X191" s="19"/>
      <c r="Y191" s="19" t="s">
        <v>13</v>
      </c>
      <c r="Z191" s="19" t="s">
        <v>978</v>
      </c>
      <c r="AA191" s="74">
        <v>42808</v>
      </c>
      <c r="AB191" s="19" t="s">
        <v>867</v>
      </c>
      <c r="AC191" s="23">
        <v>8</v>
      </c>
      <c r="AD191" s="23">
        <v>0</v>
      </c>
      <c r="AE191" s="23">
        <v>1</v>
      </c>
      <c r="AF191" s="23"/>
      <c r="AG191" s="23"/>
      <c r="AH191" s="23"/>
      <c r="AI191" s="19" t="s">
        <v>7</v>
      </c>
      <c r="AJ191" s="19"/>
      <c r="AK191" s="80" t="s">
        <v>760</v>
      </c>
      <c r="AL191" s="80" t="s">
        <v>761</v>
      </c>
      <c r="AM191" s="83"/>
      <c r="AN191" s="83"/>
      <c r="AO191" s="21"/>
      <c r="AP191" s="108"/>
      <c r="AQ191" s="108"/>
      <c r="AR191" s="110"/>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row>
    <row r="192" spans="1:107" ht="369" customHeight="1">
      <c r="A192" s="175">
        <v>190</v>
      </c>
      <c r="B192" s="75" t="s">
        <v>232</v>
      </c>
      <c r="C192" s="76" t="s">
        <v>430</v>
      </c>
      <c r="D192" s="76" t="s">
        <v>674</v>
      </c>
      <c r="E192" s="76" t="s">
        <v>448</v>
      </c>
      <c r="F192" s="76"/>
      <c r="G192" s="20"/>
      <c r="H192" s="20"/>
      <c r="I192" s="20"/>
      <c r="J192" s="20"/>
      <c r="K192" s="190" t="s">
        <v>290</v>
      </c>
      <c r="L192" s="201">
        <v>1</v>
      </c>
      <c r="M192" s="68"/>
      <c r="N192" s="20"/>
      <c r="O192" s="20" t="s">
        <v>769</v>
      </c>
      <c r="P192" s="20"/>
      <c r="Q192" s="20" t="s">
        <v>770</v>
      </c>
      <c r="R192" s="20"/>
      <c r="S192" s="82"/>
      <c r="T192" s="19" t="s">
        <v>816</v>
      </c>
      <c r="U192" s="69"/>
      <c r="V192" s="19" t="s">
        <v>833</v>
      </c>
      <c r="W192" s="138"/>
      <c r="X192" s="19"/>
      <c r="Y192" s="19" t="s">
        <v>13</v>
      </c>
      <c r="Z192" s="19" t="s">
        <v>893</v>
      </c>
      <c r="AA192" s="74">
        <v>42780</v>
      </c>
      <c r="AB192" s="19" t="s">
        <v>867</v>
      </c>
      <c r="AC192" s="23">
        <v>7</v>
      </c>
      <c r="AD192" s="23">
        <v>0</v>
      </c>
      <c r="AE192" s="23">
        <v>0</v>
      </c>
      <c r="AF192" s="23"/>
      <c r="AG192" s="23"/>
      <c r="AH192" s="23" t="s">
        <v>850</v>
      </c>
      <c r="AI192" s="19" t="s">
        <v>7</v>
      </c>
      <c r="AJ192" s="19"/>
      <c r="AK192" s="80" t="s">
        <v>760</v>
      </c>
      <c r="AL192" s="80" t="s">
        <v>761</v>
      </c>
      <c r="AM192" s="83"/>
      <c r="AN192" s="83"/>
      <c r="AO192" s="21"/>
      <c r="AP192" s="108"/>
      <c r="AQ192" s="108"/>
      <c r="AR192" s="110"/>
    </row>
    <row r="193" spans="1:107" ht="72">
      <c r="A193" s="175">
        <v>191</v>
      </c>
      <c r="B193" s="75" t="s">
        <v>232</v>
      </c>
      <c r="C193" s="76" t="s">
        <v>430</v>
      </c>
      <c r="D193" s="76" t="s">
        <v>775</v>
      </c>
      <c r="E193" s="76" t="s">
        <v>453</v>
      </c>
      <c r="F193" s="76"/>
      <c r="G193" s="20"/>
      <c r="H193" s="20"/>
      <c r="I193" s="20"/>
      <c r="J193" s="20"/>
      <c r="K193" s="147" t="s">
        <v>254</v>
      </c>
      <c r="L193" s="202">
        <v>1</v>
      </c>
      <c r="M193" s="68"/>
      <c r="N193" s="20"/>
      <c r="O193" s="20" t="s">
        <v>771</v>
      </c>
      <c r="P193" s="20"/>
      <c r="Q193" s="20" t="s">
        <v>772</v>
      </c>
      <c r="R193" s="20"/>
      <c r="S193" s="82"/>
      <c r="T193" s="19" t="s">
        <v>810</v>
      </c>
      <c r="U193" s="69"/>
      <c r="V193" s="19" t="s">
        <v>942</v>
      </c>
      <c r="W193" s="138"/>
      <c r="X193" s="19"/>
      <c r="Y193" s="19" t="s">
        <v>13</v>
      </c>
      <c r="Z193" s="19" t="s">
        <v>980</v>
      </c>
      <c r="AA193" s="74">
        <v>42808</v>
      </c>
      <c r="AB193" s="19" t="s">
        <v>867</v>
      </c>
      <c r="AC193" s="23">
        <v>8</v>
      </c>
      <c r="AD193" s="23">
        <v>0</v>
      </c>
      <c r="AE193" s="23">
        <v>1</v>
      </c>
      <c r="AF193" s="23"/>
      <c r="AG193" s="23"/>
      <c r="AH193" s="23"/>
      <c r="AI193" s="19" t="s">
        <v>7</v>
      </c>
      <c r="AJ193" s="19"/>
      <c r="AK193" s="80" t="s">
        <v>760</v>
      </c>
      <c r="AL193" s="80" t="s">
        <v>761</v>
      </c>
      <c r="AM193" s="83"/>
      <c r="AN193" s="83"/>
      <c r="AO193" s="21"/>
      <c r="AP193" s="108"/>
      <c r="AQ193" s="108"/>
      <c r="AR193" s="110"/>
    </row>
    <row r="194" spans="1:107" ht="60">
      <c r="A194" s="175">
        <v>192</v>
      </c>
      <c r="B194" s="75" t="s">
        <v>232</v>
      </c>
      <c r="C194" s="76"/>
      <c r="D194" s="76"/>
      <c r="E194" s="76"/>
      <c r="F194" s="76"/>
      <c r="G194" s="20"/>
      <c r="H194" s="20"/>
      <c r="I194" s="20"/>
      <c r="J194" s="20"/>
      <c r="K194" s="147" t="s">
        <v>290</v>
      </c>
      <c r="L194" s="202">
        <v>1</v>
      </c>
      <c r="M194" s="144"/>
      <c r="N194" s="145"/>
      <c r="O194" s="20"/>
      <c r="P194" s="20"/>
      <c r="Q194" s="20" t="s">
        <v>776</v>
      </c>
      <c r="R194" s="20"/>
      <c r="S194" s="82"/>
      <c r="T194" s="19" t="s">
        <v>827</v>
      </c>
      <c r="U194" s="69"/>
      <c r="V194" s="19" t="s">
        <v>833</v>
      </c>
      <c r="W194" s="138"/>
      <c r="X194" s="19"/>
      <c r="Y194" s="19"/>
      <c r="Z194" s="19" t="s">
        <v>828</v>
      </c>
      <c r="AA194" s="74">
        <v>42780</v>
      </c>
      <c r="AB194" s="19"/>
      <c r="AC194" s="23"/>
      <c r="AD194" s="23"/>
      <c r="AE194" s="23"/>
      <c r="AF194" s="23" t="s">
        <v>895</v>
      </c>
      <c r="AG194" s="23"/>
      <c r="AH194" s="23"/>
      <c r="AI194" s="19" t="s">
        <v>9</v>
      </c>
      <c r="AJ194" s="19"/>
      <c r="AK194" s="80" t="s">
        <v>571</v>
      </c>
      <c r="AL194" s="80" t="s">
        <v>777</v>
      </c>
      <c r="AM194" s="83"/>
      <c r="AN194" s="83"/>
      <c r="AO194" s="21"/>
      <c r="AP194" s="108"/>
      <c r="AQ194" s="108"/>
      <c r="AR194" s="110"/>
      <c r="AS194" s="5"/>
      <c r="AT194" s="4"/>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row>
    <row r="195" spans="1:107" ht="252">
      <c r="A195" s="175">
        <v>999</v>
      </c>
      <c r="B195" s="75"/>
      <c r="C195" s="76" t="s">
        <v>623</v>
      </c>
      <c r="D195" s="76"/>
      <c r="E195" s="76"/>
      <c r="F195" s="76"/>
      <c r="G195" s="20"/>
      <c r="H195" s="20"/>
      <c r="I195" s="20"/>
      <c r="J195" s="20"/>
      <c r="K195" s="147"/>
      <c r="L195" s="202">
        <v>1</v>
      </c>
      <c r="M195" s="144"/>
      <c r="N195" s="145"/>
      <c r="O195" s="20"/>
      <c r="P195" s="20"/>
      <c r="Q195" s="20" t="s">
        <v>862</v>
      </c>
      <c r="R195" s="20"/>
      <c r="S195" s="82"/>
      <c r="T195" s="19"/>
      <c r="U195" s="69"/>
      <c r="V195" s="19"/>
      <c r="W195" s="138"/>
      <c r="X195" s="19"/>
      <c r="Y195" s="19"/>
      <c r="Z195" s="19" t="s">
        <v>1015</v>
      </c>
      <c r="AA195" s="74" t="s">
        <v>996</v>
      </c>
      <c r="AB195" s="19" t="s">
        <v>1000</v>
      </c>
      <c r="AC195" s="23" t="s">
        <v>997</v>
      </c>
      <c r="AD195" s="23" t="s">
        <v>998</v>
      </c>
      <c r="AE195" s="23" t="s">
        <v>999</v>
      </c>
      <c r="AF195" s="23"/>
      <c r="AG195" s="23"/>
      <c r="AH195" s="23"/>
      <c r="AI195" s="19" t="s">
        <v>7</v>
      </c>
      <c r="AJ195" s="19" t="s">
        <v>7</v>
      </c>
      <c r="AK195" s="80"/>
      <c r="AL195" s="80"/>
      <c r="AM195" s="83"/>
      <c r="AN195" s="83"/>
      <c r="AO195" s="21"/>
      <c r="AP195" s="108"/>
      <c r="AQ195" s="108"/>
      <c r="AR195" s="110"/>
    </row>
    <row r="199" spans="1:107">
      <c r="E199" s="148"/>
      <c r="F199" s="148"/>
      <c r="G199" s="149"/>
      <c r="H199" s="149"/>
      <c r="I199" s="149"/>
      <c r="J199" s="149"/>
      <c r="K199" s="150" t="s">
        <v>779</v>
      </c>
      <c r="L199" s="152" t="s">
        <v>780</v>
      </c>
      <c r="M199" s="151"/>
      <c r="N199" s="151"/>
      <c r="O199" s="153" t="s">
        <v>781</v>
      </c>
      <c r="P199" t="s">
        <v>782</v>
      </c>
      <c r="Q199" s="149"/>
    </row>
    <row r="200" spans="1:107" ht="11" customHeight="1">
      <c r="E200" s="200" t="s">
        <v>783</v>
      </c>
      <c r="F200" s="148"/>
      <c r="G200" s="149"/>
      <c r="H200" s="149"/>
      <c r="I200" s="149"/>
      <c r="J200" s="149"/>
      <c r="K200" s="155">
        <f>COUNTIF($K$3:$K195,"")</f>
        <v>6</v>
      </c>
      <c r="L200" s="155">
        <f>SUMIF($K$3:$K195,"",$L$3:$L$195)</f>
        <v>6</v>
      </c>
      <c r="M200" s="151"/>
      <c r="N200" s="151"/>
      <c r="O200" s="156">
        <f t="shared" ref="O200:O205" si="0">K200-L200</f>
        <v>0</v>
      </c>
      <c r="P200" s="157">
        <f>K200/$K$207</f>
        <v>3.1088082901554404E-2</v>
      </c>
      <c r="Q200" s="149"/>
      <c r="T200" s="154">
        <f>COUNTIF($Y$3:$Y$195,Y200)</f>
        <v>97</v>
      </c>
      <c r="Y200" s="199" t="s">
        <v>12</v>
      </c>
      <c r="Z200" s="199"/>
    </row>
    <row r="201" spans="1:107">
      <c r="E201" s="200" t="s">
        <v>784</v>
      </c>
      <c r="F201" s="148"/>
      <c r="G201" s="149"/>
      <c r="H201" s="149"/>
      <c r="I201" s="149"/>
      <c r="J201" s="149"/>
      <c r="K201" s="155">
        <f>COUNTIF($K$3:$K$195,E201)</f>
        <v>0</v>
      </c>
      <c r="L201" s="155">
        <f>SUMIF($K$3:$K$195,E201,$L$3:$L$195)</f>
        <v>0</v>
      </c>
      <c r="M201" s="151"/>
      <c r="N201" s="151"/>
      <c r="O201" s="156">
        <f t="shared" si="0"/>
        <v>0</v>
      </c>
      <c r="P201" s="157">
        <f t="shared" ref="P201:P206" si="1">K201/$K$207</f>
        <v>0</v>
      </c>
      <c r="Q201" s="149"/>
      <c r="T201" s="154">
        <f t="shared" ref="T201:T210" si="2">COUNTIF($Y$3:$Y$195,Y201)</f>
        <v>45</v>
      </c>
      <c r="Y201" s="199" t="s">
        <v>13</v>
      </c>
      <c r="Z201" s="199"/>
    </row>
    <row r="202" spans="1:107">
      <c r="E202" s="200" t="s">
        <v>314</v>
      </c>
      <c r="F202" s="148"/>
      <c r="G202" s="149"/>
      <c r="H202" s="149"/>
      <c r="I202" s="149"/>
      <c r="J202" s="149"/>
      <c r="K202" s="155">
        <f t="shared" ref="K202:K205" si="3">COUNTIF($K$3:$K$195,E202)</f>
        <v>12</v>
      </c>
      <c r="L202" s="155">
        <f t="shared" ref="L202:L205" si="4">SUMIF($K$3:$K$195,E202,$L$3:$L$195)</f>
        <v>12</v>
      </c>
      <c r="M202" s="151"/>
      <c r="N202" s="151"/>
      <c r="O202" s="156">
        <f t="shared" si="0"/>
        <v>0</v>
      </c>
      <c r="P202" s="157">
        <f t="shared" si="1"/>
        <v>6.2176165803108807E-2</v>
      </c>
      <c r="Q202" s="149"/>
      <c r="T202" s="154">
        <f t="shared" si="2"/>
        <v>7</v>
      </c>
      <c r="Y202" s="199" t="s">
        <v>14</v>
      </c>
      <c r="Z202" s="199"/>
    </row>
    <row r="203" spans="1:107">
      <c r="E203" s="200" t="s">
        <v>254</v>
      </c>
      <c r="F203" s="148"/>
      <c r="G203" s="149"/>
      <c r="H203" s="149"/>
      <c r="I203" s="149"/>
      <c r="J203" s="149"/>
      <c r="K203" s="155">
        <f t="shared" si="3"/>
        <v>25</v>
      </c>
      <c r="L203" s="155">
        <f t="shared" si="4"/>
        <v>25</v>
      </c>
      <c r="M203" s="151"/>
      <c r="N203" s="151"/>
      <c r="O203" s="156">
        <f t="shared" si="0"/>
        <v>0</v>
      </c>
      <c r="P203" s="157">
        <f t="shared" si="1"/>
        <v>0.12953367875647667</v>
      </c>
      <c r="Q203" s="149"/>
      <c r="T203" s="154">
        <f t="shared" si="2"/>
        <v>2</v>
      </c>
      <c r="Y203" s="199" t="s">
        <v>15</v>
      </c>
      <c r="Z203" s="199"/>
    </row>
    <row r="204" spans="1:107">
      <c r="E204" s="200" t="s">
        <v>236</v>
      </c>
      <c r="F204" s="148"/>
      <c r="G204" s="149"/>
      <c r="H204" s="149"/>
      <c r="I204" s="149"/>
      <c r="J204" s="149"/>
      <c r="K204" s="155">
        <f>COUNTIF($K$3:$K$195,E204)</f>
        <v>67</v>
      </c>
      <c r="L204" s="155">
        <f>SUMIF($K$3:$K$195,E204,$L$3:$L$195)</f>
        <v>67</v>
      </c>
      <c r="M204" s="151"/>
      <c r="N204" s="151"/>
      <c r="O204" s="156">
        <f t="shared" si="0"/>
        <v>0</v>
      </c>
      <c r="P204" s="157">
        <f t="shared" si="1"/>
        <v>0.34715025906735753</v>
      </c>
      <c r="Q204" s="149"/>
      <c r="T204" s="154">
        <f t="shared" si="2"/>
        <v>1</v>
      </c>
      <c r="Y204" s="199" t="s">
        <v>16</v>
      </c>
      <c r="Z204" s="199"/>
    </row>
    <row r="205" spans="1:107">
      <c r="E205" s="200" t="s">
        <v>268</v>
      </c>
      <c r="F205" s="148"/>
      <c r="G205" s="149"/>
      <c r="H205" s="149"/>
      <c r="I205" s="149"/>
      <c r="J205" s="149"/>
      <c r="K205" s="155">
        <f t="shared" si="3"/>
        <v>51</v>
      </c>
      <c r="L205" s="155">
        <f t="shared" si="4"/>
        <v>51</v>
      </c>
      <c r="M205" s="151"/>
      <c r="N205" s="151"/>
      <c r="O205" s="156">
        <f t="shared" si="0"/>
        <v>0</v>
      </c>
      <c r="P205" s="157">
        <f t="shared" si="1"/>
        <v>0.26424870466321243</v>
      </c>
      <c r="Q205" s="149"/>
      <c r="T205" s="154">
        <f t="shared" si="2"/>
        <v>2</v>
      </c>
      <c r="Y205" s="199" t="s">
        <v>17</v>
      </c>
      <c r="Z205" s="199"/>
    </row>
    <row r="206" spans="1:107">
      <c r="E206" s="200" t="s">
        <v>290</v>
      </c>
      <c r="F206" s="148"/>
      <c r="G206" s="149"/>
      <c r="H206" s="149"/>
      <c r="I206" s="149"/>
      <c r="J206" s="149"/>
      <c r="K206" s="155">
        <f>COUNTIF($K$3:$K$195,E206)</f>
        <v>32</v>
      </c>
      <c r="L206" s="155">
        <f>SUMIF($K$3:$K$195,E206,$L$3:$L$195)</f>
        <v>32</v>
      </c>
      <c r="M206" s="151"/>
      <c r="N206" s="151"/>
      <c r="O206" s="156">
        <f>K206-L206</f>
        <v>0</v>
      </c>
      <c r="P206" s="157">
        <f t="shared" si="1"/>
        <v>0.16580310880829016</v>
      </c>
      <c r="Q206" s="149"/>
      <c r="T206" s="154">
        <f t="shared" si="2"/>
        <v>3</v>
      </c>
      <c r="Y206" s="199" t="s">
        <v>2</v>
      </c>
      <c r="Z206" s="199"/>
    </row>
    <row r="207" spans="1:107">
      <c r="E207" s="148"/>
      <c r="F207" s="148"/>
      <c r="G207" s="149"/>
      <c r="H207" s="149"/>
      <c r="I207" s="149"/>
      <c r="J207" s="149"/>
      <c r="K207" s="158">
        <f>SUM(K200:K206)</f>
        <v>193</v>
      </c>
      <c r="L207" s="158">
        <f>SUM(L200:L206)</f>
        <v>193</v>
      </c>
      <c r="M207" s="151"/>
      <c r="N207" s="151"/>
      <c r="O207" s="159">
        <f>SUM(O200:O206)</f>
        <v>0</v>
      </c>
      <c r="P207" s="160">
        <f>SUM(P200:P206)</f>
        <v>1</v>
      </c>
      <c r="Q207" s="149"/>
      <c r="T207" s="154">
        <f t="shared" si="2"/>
        <v>6</v>
      </c>
      <c r="Y207" s="199" t="s">
        <v>3</v>
      </c>
      <c r="Z207" s="199"/>
    </row>
    <row r="208" spans="1:107">
      <c r="E208" s="148"/>
      <c r="F208" s="148"/>
      <c r="G208" s="149"/>
      <c r="H208" s="149"/>
      <c r="I208" s="149"/>
      <c r="J208" s="149"/>
      <c r="K208" s="163"/>
      <c r="L208" s="161">
        <f>L207/K207</f>
        <v>1</v>
      </c>
      <c r="M208" s="151"/>
      <c r="N208" s="151"/>
      <c r="O208" s="156"/>
      <c r="P208" s="156"/>
      <c r="Q208" s="149"/>
      <c r="T208" s="154">
        <f t="shared" si="2"/>
        <v>0</v>
      </c>
      <c r="Y208" s="199" t="s">
        <v>54</v>
      </c>
      <c r="Z208" s="199"/>
    </row>
    <row r="209" spans="5:26">
      <c r="E209" s="148"/>
      <c r="F209" s="148"/>
      <c r="G209" s="149"/>
      <c r="H209" s="149"/>
      <c r="I209" s="149"/>
      <c r="J209" s="149"/>
      <c r="K209" s="162"/>
      <c r="L209" s="162"/>
      <c r="M209" s="149"/>
      <c r="N209" s="149"/>
      <c r="O209" s="149"/>
      <c r="P209" s="149"/>
      <c r="Q209" s="149"/>
      <c r="T209" s="154">
        <f t="shared" si="2"/>
        <v>0</v>
      </c>
      <c r="Y209" s="199" t="s">
        <v>18</v>
      </c>
      <c r="Z209" s="199"/>
    </row>
    <row r="210" spans="5:26">
      <c r="E210" s="148"/>
      <c r="F210" s="148"/>
      <c r="G210" s="149"/>
      <c r="H210" s="149"/>
      <c r="I210" s="149"/>
      <c r="J210" s="149"/>
      <c r="K210" s="152" t="s">
        <v>785</v>
      </c>
      <c r="M210" s="149"/>
      <c r="N210" s="149"/>
      <c r="O210" s="156"/>
      <c r="P210" s="156"/>
      <c r="Q210" s="163"/>
      <c r="T210" s="154">
        <f t="shared" si="2"/>
        <v>0</v>
      </c>
      <c r="Y210" s="199" t="s">
        <v>1</v>
      </c>
      <c r="Z210" s="199"/>
    </row>
    <row r="211" spans="5:26">
      <c r="E211" s="148"/>
      <c r="F211" s="148"/>
      <c r="G211" s="149"/>
      <c r="H211" s="149"/>
      <c r="I211" s="149"/>
      <c r="J211" s="149"/>
      <c r="K211" s="194" t="s">
        <v>786</v>
      </c>
      <c r="L211" s="164">
        <f>COUNTIF($AI$3:$AI195,"")</f>
        <v>3</v>
      </c>
      <c r="M211" s="149"/>
      <c r="N211" s="149"/>
      <c r="P211" s="165"/>
      <c r="Q211" s="166"/>
      <c r="T211" s="166"/>
      <c r="U211" s="166"/>
      <c r="V211" s="166"/>
      <c r="W211" s="166"/>
      <c r="X211" s="166"/>
      <c r="Y211" s="166"/>
    </row>
    <row r="212" spans="5:26">
      <c r="E212" s="148"/>
      <c r="F212" s="148"/>
      <c r="G212" s="149"/>
      <c r="H212" s="149"/>
      <c r="I212" s="149"/>
      <c r="J212" s="149"/>
      <c r="K212" s="195" t="s">
        <v>9</v>
      </c>
      <c r="L212" s="164">
        <f>COUNTIF($AI$3:$AI$195,K212)</f>
        <v>51</v>
      </c>
      <c r="M212" s="149"/>
      <c r="N212" s="149"/>
      <c r="P212" s="165"/>
      <c r="Q212" s="167"/>
      <c r="T212" s="154">
        <f>SUM(T200:T211)</f>
        <v>163</v>
      </c>
    </row>
    <row r="213" spans="5:26">
      <c r="E213" s="148"/>
      <c r="F213" s="148"/>
      <c r="G213" s="149"/>
      <c r="H213" s="149"/>
      <c r="I213" s="149"/>
      <c r="J213" s="149"/>
      <c r="K213" s="195" t="s">
        <v>7</v>
      </c>
      <c r="L213" s="164">
        <f>COUNTIF($AI$3:$AI$195,K$213)</f>
        <v>139</v>
      </c>
      <c r="M213" s="149"/>
      <c r="N213" s="149"/>
    </row>
    <row r="214" spans="5:26">
      <c r="E214" s="148"/>
      <c r="F214" s="148"/>
      <c r="G214" s="149"/>
      <c r="H214" s="149"/>
      <c r="I214" s="149"/>
      <c r="J214" s="149"/>
      <c r="K214" s="196"/>
      <c r="L214" s="158">
        <f>L211+L212+L213</f>
        <v>193</v>
      </c>
      <c r="M214" s="149"/>
      <c r="N214" s="149"/>
      <c r="Q214" s="168"/>
    </row>
    <row r="215" spans="5:26">
      <c r="E215" s="148"/>
      <c r="F215" s="148"/>
      <c r="G215" s="149"/>
      <c r="H215" s="149"/>
      <c r="I215" s="149"/>
      <c r="J215" s="149"/>
      <c r="K215" s="162"/>
      <c r="L215" s="163"/>
      <c r="M215" s="149"/>
      <c r="N215" s="149"/>
      <c r="O215" s="156"/>
      <c r="P215" s="161"/>
      <c r="Q215" s="169"/>
    </row>
    <row r="216" spans="5:26">
      <c r="K216" s="153" t="s">
        <v>837</v>
      </c>
      <c r="L216" s="146">
        <f>L207-L212-L213</f>
        <v>3</v>
      </c>
      <c r="O216" s="193">
        <f>L216/L207</f>
        <v>1.5544041450777202E-2</v>
      </c>
    </row>
  </sheetData>
  <autoFilter ref="A2:AR195">
    <sortState ref="A3:AR195">
      <sortCondition ref="A2:A195"/>
    </sortState>
  </autoFilter>
  <sortState ref="A3:DC194">
    <sortCondition ref="E3:E194"/>
    <sortCondition ref="D3:D194"/>
  </sortState>
  <mergeCells count="1">
    <mergeCell ref="AK1:AR1"/>
  </mergeCells>
  <phoneticPr fontId="0" type="noConversion"/>
  <dataValidations count="13">
    <dataValidation type="list" allowBlank="1" showInputMessage="1" showErrorMessage="1" sqref="S3 W185 W173 W3:W24 W26:W167">
      <formula1>"Yes"</formula1>
    </dataValidation>
    <dataValidation showInputMessage="1" showErrorMessage="1" sqref="R15 P20 P13 O5:O7 AM142:AN167 O185 AM185:AN185 O173 AM173:AN173 AK3:AN24 O9:O24 AK25:AL25 AK26:AN141 O26:O167 AK142:AL195"/>
    <dataValidation type="list" allowBlank="1" showInputMessage="1" showErrorMessage="1" sqref="AF195 AF176 AF178 AF180 AF192 AF3:AF15 AF185:AG185 AF173:AG173 AG3:AG24 AF17:AF24 AF26:AG167">
      <formula1>"retracted,withdrawn"</formula1>
    </dataValidation>
    <dataValidation type="list" allowBlank="1" showInputMessage="1" showErrorMessage="1" sqref="AF16">
      <formula1>"retracted,withdrawn,resolved"</formula1>
    </dataValidation>
    <dataValidation type="list" showInputMessage="1" showErrorMessage="1" sqref="AI3">
      <formula1>"Yes,No,Pre"</formula1>
    </dataValidation>
    <dataValidation type="list" showInputMessage="1" showErrorMessage="1" sqref="M39:M41 K192 E201:E206 K195 K26:K173 K185 K3:K24 K175:K181">
      <formula1>"NEG,A-A,A-S,A-T,A-Q,A-C"</formula1>
    </dataValidation>
    <dataValidation type="list" showInputMessage="1" showErrorMessage="1" sqref="M3:M38 M42:M195">
      <formula1>"Correction,Clarification,Enhancement"</formula1>
    </dataValidation>
    <dataValidation type="list" showInputMessage="1" showErrorMessage="1" sqref="K212:K213 AI185:AJ185 AI173:AJ173 AJ3:AJ24 AI4:AI24 AI26:AJ167">
      <formula1>"Yes,No"</formula1>
    </dataValidation>
    <dataValidation type="list" showInputMessage="1" showErrorMessage="1" sqref="AP185:AQ185 AP173:AQ173 AP3:AQ24 AP26:AQ167">
      <formula1>"ARB,CCOW,CDS,CQ,Ed,EHR,FM,M and M,M and M/ CMETs,M and M/ Templates,M and M/ Tooling,MedRec,OO,PA,PC,PM,Publishing,RCRIM,Sched,StructDocs,Implementation,Vocab"</formula1>
    </dataValidation>
    <dataValidation type="list" showInputMessage="1" showErrorMessage="1" sqref="Y200:Y210 Y3:Y195">
      <formula1>dispositionstatus</formula1>
    </dataValidation>
    <dataValidation type="list" allowBlank="1" showInputMessage="1" showErrorMessage="1" sqref="S185 S173 S4:S24 S26:S167">
      <formula1>"Yes,No"</formula1>
    </dataValidation>
    <dataValidation type="list" allowBlank="1" showInputMessage="1" showErrorMessage="1" sqref="U185 U173 U3:U24 U26:U167">
      <formula1>"NextCall,FutureCall,Deferred,MonQ1,MonQ2,MonQ3,MonQ4,TueQ1,TueQ2,TueQ3,TueQ4,WedQ1,WedQ2,WedQ3,WedQ4,ThurQ1,ThurQ2,ThurQ3,ThurQ4,FriQ1,FriQ2"</formula1>
    </dataValidation>
    <dataValidation type="list" allowBlank="1" showInputMessage="1" showErrorMessage="1" sqref="G3:G195">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ignoredErrors>
    <ignoredError sqref="P207"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53" zoomScale="271" workbookViewId="0">
      <selection activeCell="B54" sqref="B54"/>
    </sheetView>
  </sheetViews>
  <sheetFormatPr baseColWidth="10" defaultColWidth="8.83203125" defaultRowHeight="12" x14ac:dyDescent="0"/>
  <cols>
    <col min="1" max="1" width="1.5" customWidth="1"/>
    <col min="2" max="2" width="29.6640625" customWidth="1"/>
    <col min="3" max="3" width="11.1640625" style="43" customWidth="1"/>
    <col min="4" max="6" width="9.1640625" style="43" customWidth="1"/>
    <col min="7" max="7" width="12.6640625" style="43" customWidth="1"/>
    <col min="8" max="8" width="15" style="43" customWidth="1"/>
    <col min="9" max="9" width="19.5" style="43" customWidth="1"/>
    <col min="10" max="10" width="43.33203125" style="98" customWidth="1"/>
  </cols>
  <sheetData>
    <row r="1" spans="2:13" ht="13" thickBot="1">
      <c r="H1" s="333" t="s">
        <v>27</v>
      </c>
      <c r="I1" s="333"/>
    </row>
    <row r="2" spans="2:13" ht="15">
      <c r="B2" s="22" t="s">
        <v>28</v>
      </c>
      <c r="C2" s="44"/>
      <c r="D2" s="44"/>
      <c r="E2" s="44"/>
      <c r="F2" s="44"/>
      <c r="G2" s="44"/>
      <c r="H2" s="44"/>
      <c r="I2" s="45"/>
    </row>
    <row r="3" spans="2:13" ht="72" customHeight="1" thickBot="1">
      <c r="B3" s="305" t="s">
        <v>170</v>
      </c>
      <c r="C3" s="306"/>
      <c r="D3" s="306"/>
      <c r="E3" s="306"/>
      <c r="F3" s="306"/>
      <c r="G3" s="306"/>
      <c r="H3" s="306"/>
      <c r="I3" s="307"/>
    </row>
    <row r="4" spans="2:13" ht="375" customHeight="1" thickBot="1">
      <c r="B4" s="334" t="s">
        <v>87</v>
      </c>
      <c r="C4" s="335"/>
      <c r="D4" s="306"/>
      <c r="E4" s="335"/>
      <c r="F4" s="306"/>
      <c r="G4" s="335"/>
      <c r="H4" s="306"/>
      <c r="I4" s="307"/>
    </row>
    <row r="5" spans="2:13" ht="15">
      <c r="B5" s="22" t="s">
        <v>29</v>
      </c>
      <c r="C5" s="44"/>
      <c r="D5" s="44"/>
      <c r="E5" s="44"/>
      <c r="F5" s="44"/>
      <c r="G5" s="44"/>
      <c r="H5" s="44"/>
      <c r="I5" s="88"/>
    </row>
    <row r="6" spans="2:13" ht="18" customHeight="1">
      <c r="B6" s="270" t="s">
        <v>48</v>
      </c>
      <c r="C6" s="271"/>
      <c r="D6" s="271"/>
      <c r="E6" s="271"/>
      <c r="F6" s="271"/>
      <c r="G6" s="271"/>
      <c r="H6" s="271"/>
      <c r="I6" s="272"/>
      <c r="J6" s="115" t="s">
        <v>178</v>
      </c>
      <c r="K6" s="4"/>
      <c r="L6" s="4"/>
      <c r="M6" s="3"/>
    </row>
    <row r="7" spans="2:13" ht="18" customHeight="1">
      <c r="B7" s="100" t="s">
        <v>179</v>
      </c>
      <c r="C7" s="336" t="s">
        <v>57</v>
      </c>
      <c r="D7" s="337"/>
      <c r="E7" s="337"/>
      <c r="F7" s="337"/>
      <c r="G7" s="337"/>
      <c r="H7" s="337"/>
      <c r="I7" s="337"/>
      <c r="J7" s="87" t="s">
        <v>89</v>
      </c>
      <c r="K7" s="4"/>
      <c r="L7" s="4"/>
      <c r="M7" s="3"/>
    </row>
    <row r="8" spans="2:13" ht="108" customHeight="1">
      <c r="B8" s="39" t="s">
        <v>180</v>
      </c>
      <c r="C8" s="262" t="s">
        <v>90</v>
      </c>
      <c r="D8" s="331"/>
      <c r="E8" s="331"/>
      <c r="F8" s="331"/>
      <c r="G8" s="331"/>
      <c r="H8" s="331"/>
      <c r="I8" s="332"/>
      <c r="J8" s="116" t="s">
        <v>89</v>
      </c>
      <c r="K8" s="4"/>
      <c r="L8" s="4"/>
      <c r="M8" s="4"/>
    </row>
    <row r="9" spans="2:13" ht="24.75" customHeight="1">
      <c r="B9" s="39" t="s">
        <v>181</v>
      </c>
      <c r="C9" s="262" t="s">
        <v>92</v>
      </c>
      <c r="D9" s="331"/>
      <c r="E9" s="331"/>
      <c r="F9" s="331"/>
      <c r="G9" s="331"/>
      <c r="H9" s="331"/>
      <c r="I9" s="332"/>
      <c r="J9" s="120" t="s">
        <v>216</v>
      </c>
      <c r="K9" s="4"/>
      <c r="L9" s="4"/>
      <c r="M9" s="4"/>
    </row>
    <row r="10" spans="2:13" ht="24.75" customHeight="1">
      <c r="B10" s="39" t="s">
        <v>182</v>
      </c>
      <c r="C10" s="331" t="s">
        <v>44</v>
      </c>
      <c r="D10" s="331"/>
      <c r="E10" s="331"/>
      <c r="F10" s="331"/>
      <c r="G10" s="331"/>
      <c r="H10" s="331"/>
      <c r="I10" s="332"/>
      <c r="J10" s="116" t="s">
        <v>217</v>
      </c>
      <c r="K10" s="4"/>
      <c r="L10" s="4"/>
      <c r="M10" s="4"/>
    </row>
    <row r="11" spans="2:13" ht="24.75" customHeight="1">
      <c r="B11" s="39" t="s">
        <v>183</v>
      </c>
      <c r="C11" s="262" t="s">
        <v>142</v>
      </c>
      <c r="D11" s="331"/>
      <c r="E11" s="331"/>
      <c r="F11" s="331"/>
      <c r="G11" s="331"/>
      <c r="H11" s="331"/>
      <c r="I11" s="332"/>
      <c r="J11" s="116" t="s">
        <v>216</v>
      </c>
      <c r="K11" s="4"/>
      <c r="L11" s="4"/>
      <c r="M11" s="4"/>
    </row>
    <row r="12" spans="2:13" ht="37.5" customHeight="1">
      <c r="B12" s="39" t="s">
        <v>184</v>
      </c>
      <c r="C12" s="262" t="s">
        <v>143</v>
      </c>
      <c r="D12" s="331"/>
      <c r="E12" s="331"/>
      <c r="F12" s="331"/>
      <c r="G12" s="331"/>
      <c r="H12" s="331"/>
      <c r="I12" s="332"/>
      <c r="J12" s="116" t="s">
        <v>218</v>
      </c>
      <c r="K12" s="4"/>
      <c r="L12" s="4"/>
      <c r="M12" s="4"/>
    </row>
    <row r="13" spans="2:13" ht="25.5" customHeight="1">
      <c r="B13" s="89" t="s">
        <v>185</v>
      </c>
      <c r="C13" s="338" t="s">
        <v>93</v>
      </c>
      <c r="D13" s="339"/>
      <c r="E13" s="339"/>
      <c r="F13" s="339"/>
      <c r="G13" s="339"/>
      <c r="H13" s="339"/>
      <c r="I13" s="340"/>
      <c r="J13" s="116" t="s">
        <v>91</v>
      </c>
      <c r="K13" s="4"/>
      <c r="L13" s="4"/>
      <c r="M13" s="4"/>
    </row>
    <row r="14" spans="2:13">
      <c r="B14" s="90"/>
      <c r="C14" s="91" t="s">
        <v>94</v>
      </c>
      <c r="D14" s="308" t="s">
        <v>95</v>
      </c>
      <c r="E14" s="309"/>
      <c r="F14" s="309"/>
      <c r="G14" s="309"/>
      <c r="H14" s="309"/>
      <c r="I14" s="92"/>
      <c r="J14" s="173"/>
      <c r="K14" s="4"/>
      <c r="L14" s="4"/>
      <c r="M14" s="4"/>
    </row>
    <row r="15" spans="2:13">
      <c r="B15" s="90"/>
      <c r="C15" s="91" t="s">
        <v>96</v>
      </c>
      <c r="D15" s="308" t="s">
        <v>97</v>
      </c>
      <c r="E15" s="309"/>
      <c r="F15" s="309"/>
      <c r="G15" s="309"/>
      <c r="H15" s="309"/>
      <c r="I15" s="92"/>
      <c r="J15" s="116"/>
      <c r="K15" s="4"/>
      <c r="L15" s="4"/>
      <c r="M15" s="4"/>
    </row>
    <row r="16" spans="2:13">
      <c r="B16" s="90"/>
      <c r="C16" s="91" t="s">
        <v>98</v>
      </c>
      <c r="D16" s="267" t="s">
        <v>99</v>
      </c>
      <c r="E16" s="310"/>
      <c r="F16" s="310"/>
      <c r="G16" s="310"/>
      <c r="H16" s="311"/>
      <c r="I16" s="92"/>
      <c r="J16" s="116"/>
      <c r="K16" s="4"/>
      <c r="L16" s="4"/>
      <c r="M16" s="4"/>
    </row>
    <row r="17" spans="2:13">
      <c r="B17" s="90"/>
      <c r="C17" s="91" t="s">
        <v>100</v>
      </c>
      <c r="D17" s="267" t="s">
        <v>101</v>
      </c>
      <c r="E17" s="310"/>
      <c r="F17" s="310"/>
      <c r="G17" s="310"/>
      <c r="H17" s="311"/>
      <c r="I17" s="92"/>
      <c r="J17" s="116"/>
      <c r="K17" s="4"/>
      <c r="L17" s="4"/>
      <c r="M17" s="4"/>
    </row>
    <row r="18" spans="2:13">
      <c r="B18" s="90"/>
      <c r="C18" s="91" t="s">
        <v>102</v>
      </c>
      <c r="D18" s="308" t="s">
        <v>103</v>
      </c>
      <c r="E18" s="309"/>
      <c r="F18" s="309"/>
      <c r="G18" s="309"/>
      <c r="H18" s="309"/>
      <c r="I18" s="92"/>
      <c r="J18" s="116"/>
      <c r="K18" s="4"/>
      <c r="L18" s="4"/>
      <c r="M18" s="4"/>
    </row>
    <row r="19" spans="2:13">
      <c r="B19" s="90"/>
      <c r="C19" s="91" t="s">
        <v>104</v>
      </c>
      <c r="D19" s="308" t="s">
        <v>105</v>
      </c>
      <c r="E19" s="309"/>
      <c r="F19" s="309"/>
      <c r="G19" s="309"/>
      <c r="H19" s="309"/>
      <c r="I19" s="92"/>
      <c r="J19" s="116"/>
      <c r="K19" s="4"/>
      <c r="L19" s="4"/>
      <c r="M19" s="4"/>
    </row>
    <row r="20" spans="2:13">
      <c r="B20" s="90"/>
      <c r="C20" s="93" t="s">
        <v>106</v>
      </c>
      <c r="D20" s="309" t="s">
        <v>107</v>
      </c>
      <c r="E20" s="309"/>
      <c r="F20" s="309"/>
      <c r="G20" s="309"/>
      <c r="H20" s="309"/>
      <c r="I20" s="92"/>
      <c r="J20" s="116"/>
      <c r="K20" s="4"/>
      <c r="L20" s="4"/>
      <c r="M20" s="4"/>
    </row>
    <row r="21" spans="2:13">
      <c r="B21" s="90"/>
      <c r="C21" s="93" t="s">
        <v>108</v>
      </c>
      <c r="D21" s="312" t="s">
        <v>109</v>
      </c>
      <c r="E21" s="283"/>
      <c r="F21" s="283"/>
      <c r="G21" s="283"/>
      <c r="H21" s="304"/>
      <c r="I21" s="92"/>
      <c r="J21" s="116"/>
      <c r="K21" s="4"/>
      <c r="L21" s="4"/>
      <c r="M21" s="4"/>
    </row>
    <row r="22" spans="2:13">
      <c r="B22" s="90"/>
      <c r="C22" s="91" t="s">
        <v>110</v>
      </c>
      <c r="D22" s="267" t="s">
        <v>111</v>
      </c>
      <c r="E22" s="310"/>
      <c r="F22" s="310"/>
      <c r="G22" s="310"/>
      <c r="H22" s="311"/>
      <c r="I22" s="92"/>
      <c r="J22" s="116"/>
      <c r="K22" s="4"/>
      <c r="L22" s="4"/>
      <c r="M22" s="4"/>
    </row>
    <row r="23" spans="2:13">
      <c r="B23" s="90"/>
      <c r="C23" s="91" t="s">
        <v>112</v>
      </c>
      <c r="D23" s="267" t="s">
        <v>113</v>
      </c>
      <c r="E23" s="283"/>
      <c r="F23" s="283"/>
      <c r="G23" s="283"/>
      <c r="H23" s="304"/>
      <c r="I23" s="92"/>
      <c r="J23" s="116"/>
      <c r="K23" s="4"/>
      <c r="L23" s="4"/>
      <c r="M23" s="4"/>
    </row>
    <row r="24" spans="2:13">
      <c r="B24" s="90"/>
      <c r="C24" s="91" t="s">
        <v>114</v>
      </c>
      <c r="D24" s="267" t="s">
        <v>115</v>
      </c>
      <c r="E24" s="310"/>
      <c r="F24" s="310"/>
      <c r="G24" s="310"/>
      <c r="H24" s="311"/>
      <c r="I24" s="92"/>
      <c r="J24" s="116"/>
      <c r="K24" s="4"/>
      <c r="L24" s="4"/>
      <c r="M24" s="4"/>
    </row>
    <row r="25" spans="2:13">
      <c r="B25" s="90"/>
      <c r="C25" s="91" t="s">
        <v>116</v>
      </c>
      <c r="D25" s="267" t="s">
        <v>117</v>
      </c>
      <c r="E25" s="310"/>
      <c r="F25" s="310"/>
      <c r="G25" s="310"/>
      <c r="H25" s="311"/>
      <c r="I25" s="92"/>
      <c r="J25" s="116"/>
      <c r="K25" s="4"/>
      <c r="L25" s="4"/>
      <c r="M25" s="4"/>
    </row>
    <row r="26" spans="2:13">
      <c r="B26" s="90"/>
      <c r="C26" s="91" t="s">
        <v>118</v>
      </c>
      <c r="D26" s="267" t="s">
        <v>119</v>
      </c>
      <c r="E26" s="310"/>
      <c r="F26" s="310"/>
      <c r="G26" s="310"/>
      <c r="H26" s="311"/>
      <c r="I26" s="92"/>
      <c r="J26" s="116"/>
      <c r="K26" s="4"/>
      <c r="L26" s="4"/>
      <c r="M26" s="4"/>
    </row>
    <row r="27" spans="2:13">
      <c r="B27" s="90"/>
      <c r="C27" s="91" t="s">
        <v>120</v>
      </c>
      <c r="D27" s="267" t="s">
        <v>121</v>
      </c>
      <c r="E27" s="310"/>
      <c r="F27" s="310"/>
      <c r="G27" s="310"/>
      <c r="H27" s="311"/>
      <c r="I27" s="92"/>
      <c r="J27" s="116"/>
      <c r="K27" s="4"/>
      <c r="L27" s="4"/>
      <c r="M27" s="4"/>
    </row>
    <row r="28" spans="2:13">
      <c r="B28" s="90"/>
      <c r="C28" s="91" t="s">
        <v>122</v>
      </c>
      <c r="D28" s="267" t="s">
        <v>123</v>
      </c>
      <c r="E28" s="310"/>
      <c r="F28" s="310"/>
      <c r="G28" s="310"/>
      <c r="H28" s="311"/>
      <c r="I28" s="92"/>
      <c r="J28" s="116"/>
      <c r="K28" s="4"/>
      <c r="L28" s="4"/>
      <c r="M28" s="4"/>
    </row>
    <row r="29" spans="2:13">
      <c r="B29" s="90"/>
      <c r="C29" s="93" t="s">
        <v>124</v>
      </c>
      <c r="D29" s="312" t="s">
        <v>125</v>
      </c>
      <c r="E29" s="283"/>
      <c r="F29" s="283"/>
      <c r="G29" s="283"/>
      <c r="H29" s="304"/>
      <c r="I29" s="92"/>
      <c r="J29" s="116"/>
      <c r="K29" s="4"/>
      <c r="L29" s="4"/>
      <c r="M29" s="4"/>
    </row>
    <row r="30" spans="2:13">
      <c r="B30" s="90"/>
      <c r="C30" s="91" t="s">
        <v>126</v>
      </c>
      <c r="D30" s="267" t="s">
        <v>127</v>
      </c>
      <c r="E30" s="310"/>
      <c r="F30" s="310"/>
      <c r="G30" s="310"/>
      <c r="H30" s="311"/>
      <c r="I30" s="92"/>
      <c r="J30" s="116"/>
      <c r="K30" s="4"/>
      <c r="L30" s="4"/>
      <c r="M30" s="4"/>
    </row>
    <row r="31" spans="2:13">
      <c r="B31" s="90"/>
      <c r="C31" s="91" t="s">
        <v>128</v>
      </c>
      <c r="D31" s="267" t="s">
        <v>129</v>
      </c>
      <c r="E31" s="310"/>
      <c r="F31" s="310"/>
      <c r="G31" s="310"/>
      <c r="H31" s="311"/>
      <c r="I31" s="92"/>
      <c r="J31" s="116"/>
      <c r="K31" s="4"/>
      <c r="L31" s="4"/>
      <c r="M31" s="4"/>
    </row>
    <row r="32" spans="2:13">
      <c r="B32" s="90"/>
      <c r="C32" s="91" t="s">
        <v>130</v>
      </c>
      <c r="D32" s="267" t="s">
        <v>131</v>
      </c>
      <c r="E32" s="310"/>
      <c r="F32" s="310"/>
      <c r="G32" s="310"/>
      <c r="H32" s="311"/>
      <c r="I32" s="92"/>
      <c r="J32" s="116"/>
      <c r="K32" s="4"/>
      <c r="L32" s="4"/>
      <c r="M32" s="4"/>
    </row>
    <row r="33" spans="2:13">
      <c r="B33" s="90"/>
      <c r="C33" s="91" t="s">
        <v>132</v>
      </c>
      <c r="D33" s="267" t="s">
        <v>133</v>
      </c>
      <c r="E33" s="310"/>
      <c r="F33" s="310"/>
      <c r="G33" s="310"/>
      <c r="H33" s="311"/>
      <c r="I33" s="92"/>
      <c r="J33" s="116"/>
      <c r="K33" s="4"/>
      <c r="L33" s="4"/>
      <c r="M33" s="4"/>
    </row>
    <row r="34" spans="2:13">
      <c r="B34" s="90"/>
      <c r="C34" s="91" t="s">
        <v>134</v>
      </c>
      <c r="D34" s="267" t="s">
        <v>135</v>
      </c>
      <c r="E34" s="310"/>
      <c r="F34" s="310"/>
      <c r="G34" s="310"/>
      <c r="H34" s="311"/>
      <c r="I34" s="92"/>
      <c r="J34" s="116"/>
      <c r="K34" s="4"/>
      <c r="L34" s="4"/>
      <c r="M34" s="4"/>
    </row>
    <row r="35" spans="2:13">
      <c r="B35" s="90"/>
      <c r="C35" s="91" t="s">
        <v>136</v>
      </c>
      <c r="D35" s="267" t="s">
        <v>137</v>
      </c>
      <c r="E35" s="310"/>
      <c r="F35" s="310"/>
      <c r="G35" s="310"/>
      <c r="H35" s="311"/>
      <c r="I35" s="92"/>
      <c r="J35" s="116"/>
      <c r="K35" s="4"/>
      <c r="L35" s="4"/>
      <c r="M35" s="4"/>
    </row>
    <row r="36" spans="2:13">
      <c r="B36" s="90"/>
      <c r="C36" s="91" t="s">
        <v>138</v>
      </c>
      <c r="D36" s="308" t="s">
        <v>139</v>
      </c>
      <c r="E36" s="309"/>
      <c r="F36" s="309"/>
      <c r="G36" s="309"/>
      <c r="H36" s="309"/>
      <c r="I36" s="92"/>
      <c r="J36" s="116"/>
      <c r="K36" s="4"/>
      <c r="L36" s="4"/>
      <c r="M36" s="4"/>
    </row>
    <row r="37" spans="2:13">
      <c r="B37" s="94"/>
      <c r="C37" s="95"/>
      <c r="D37" s="95"/>
      <c r="E37" s="95"/>
      <c r="F37" s="95"/>
      <c r="G37" s="95"/>
      <c r="H37" s="95"/>
      <c r="I37" s="92"/>
      <c r="J37" s="116"/>
      <c r="K37" s="4"/>
      <c r="L37" s="4"/>
      <c r="M37" s="4"/>
    </row>
    <row r="38" spans="2:13" ht="45" customHeight="1">
      <c r="B38" s="39" t="s">
        <v>186</v>
      </c>
      <c r="C38" s="267" t="s">
        <v>140</v>
      </c>
      <c r="D38" s="268"/>
      <c r="E38" s="268"/>
      <c r="F38" s="268"/>
      <c r="G38" s="268"/>
      <c r="H38" s="268"/>
      <c r="I38" s="269"/>
      <c r="J38" s="116" t="s">
        <v>144</v>
      </c>
      <c r="K38" s="4"/>
      <c r="L38" s="4"/>
      <c r="M38" s="4"/>
    </row>
    <row r="39" spans="2:13" ht="42.75" customHeight="1">
      <c r="B39" s="39" t="s">
        <v>187</v>
      </c>
      <c r="C39" s="267" t="s">
        <v>141</v>
      </c>
      <c r="D39" s="268"/>
      <c r="E39" s="268"/>
      <c r="F39" s="268"/>
      <c r="G39" s="268"/>
      <c r="H39" s="268"/>
      <c r="I39" s="269"/>
      <c r="J39" s="116" t="s">
        <v>144</v>
      </c>
      <c r="K39" s="4"/>
      <c r="L39" s="4"/>
      <c r="M39" s="4"/>
    </row>
    <row r="40" spans="2:13" ht="24.75" customHeight="1">
      <c r="B40" s="39" t="s">
        <v>188</v>
      </c>
      <c r="C40" s="267" t="s">
        <v>64</v>
      </c>
      <c r="D40" s="268"/>
      <c r="E40" s="268"/>
      <c r="F40" s="268"/>
      <c r="G40" s="268"/>
      <c r="H40" s="268"/>
      <c r="I40" s="269"/>
      <c r="J40" s="116" t="s">
        <v>144</v>
      </c>
      <c r="K40" s="4"/>
      <c r="L40" s="4"/>
      <c r="M40" s="4"/>
    </row>
    <row r="41" spans="2:13" ht="330" customHeight="1">
      <c r="B41" s="38" t="s">
        <v>189</v>
      </c>
      <c r="C41" s="313" t="s">
        <v>60</v>
      </c>
      <c r="D41" s="314"/>
      <c r="E41" s="314"/>
      <c r="F41" s="314"/>
      <c r="G41" s="314"/>
      <c r="H41" s="314"/>
      <c r="I41" s="315"/>
      <c r="J41" s="117" t="s">
        <v>89</v>
      </c>
      <c r="M41" s="4"/>
    </row>
    <row r="42" spans="2:13" ht="130.5" customHeight="1">
      <c r="B42" s="38" t="s">
        <v>190</v>
      </c>
      <c r="C42" s="267" t="s">
        <v>174</v>
      </c>
      <c r="D42" s="268"/>
      <c r="E42" s="268"/>
      <c r="F42" s="268"/>
      <c r="G42" s="268"/>
      <c r="H42" s="268"/>
      <c r="I42" s="269"/>
      <c r="J42" s="117" t="s">
        <v>89</v>
      </c>
      <c r="M42" s="4"/>
    </row>
    <row r="43" spans="2:13" ht="178.5" customHeight="1">
      <c r="B43" s="38" t="s">
        <v>191</v>
      </c>
      <c r="C43" s="267" t="s">
        <v>176</v>
      </c>
      <c r="D43" s="268"/>
      <c r="E43" s="268"/>
      <c r="F43" s="268"/>
      <c r="G43" s="268"/>
      <c r="H43" s="268"/>
      <c r="I43" s="269"/>
      <c r="J43" s="117" t="s">
        <v>144</v>
      </c>
      <c r="M43" s="4"/>
    </row>
    <row r="44" spans="2:13" ht="18" customHeight="1">
      <c r="B44" s="39" t="s">
        <v>221</v>
      </c>
      <c r="C44" s="261" t="s">
        <v>69</v>
      </c>
      <c r="D44" s="262"/>
      <c r="E44" s="262"/>
      <c r="F44" s="262"/>
      <c r="G44" s="262"/>
      <c r="H44" s="262"/>
      <c r="I44" s="263"/>
      <c r="J44" s="117" t="s">
        <v>89</v>
      </c>
      <c r="M44" s="4"/>
    </row>
    <row r="45" spans="2:13" ht="15.75" customHeight="1">
      <c r="B45" s="39" t="s">
        <v>222</v>
      </c>
      <c r="C45" s="261" t="s">
        <v>59</v>
      </c>
      <c r="D45" s="262"/>
      <c r="E45" s="262"/>
      <c r="F45" s="262"/>
      <c r="G45" s="262"/>
      <c r="H45" s="262"/>
      <c r="I45" s="263"/>
      <c r="J45" s="116" t="s">
        <v>89</v>
      </c>
      <c r="M45" s="4"/>
    </row>
    <row r="46" spans="2:13" ht="70.5" customHeight="1">
      <c r="B46" s="38" t="s">
        <v>223</v>
      </c>
      <c r="C46" s="267" t="s">
        <v>175</v>
      </c>
      <c r="D46" s="268"/>
      <c r="E46" s="268"/>
      <c r="F46" s="268"/>
      <c r="G46" s="268"/>
      <c r="H46" s="268"/>
      <c r="I46" s="269"/>
      <c r="J46" s="116" t="s">
        <v>89</v>
      </c>
      <c r="K46" s="4"/>
      <c r="L46" s="4"/>
      <c r="M46" s="4"/>
    </row>
    <row r="47" spans="2:13" ht="52.5" customHeight="1">
      <c r="B47" s="38" t="s">
        <v>224</v>
      </c>
      <c r="C47" s="267" t="s">
        <v>177</v>
      </c>
      <c r="D47" s="268"/>
      <c r="E47" s="268"/>
      <c r="F47" s="268"/>
      <c r="G47" s="268"/>
      <c r="H47" s="268"/>
      <c r="I47" s="269"/>
      <c r="J47" s="116" t="s">
        <v>144</v>
      </c>
      <c r="K47" s="4"/>
      <c r="L47" s="4"/>
      <c r="M47" s="4"/>
    </row>
    <row r="48" spans="2:13" ht="59.25" customHeight="1">
      <c r="B48" s="86" t="s">
        <v>225</v>
      </c>
      <c r="C48" s="282" t="s">
        <v>152</v>
      </c>
      <c r="D48" s="283"/>
      <c r="E48" s="283"/>
      <c r="F48" s="283"/>
      <c r="G48" s="283"/>
      <c r="H48" s="283"/>
      <c r="I48" s="284"/>
      <c r="J48" s="116" t="s">
        <v>89</v>
      </c>
    </row>
    <row r="49" spans="2:13" ht="18" customHeight="1">
      <c r="B49" s="270" t="s">
        <v>70</v>
      </c>
      <c r="C49" s="271"/>
      <c r="D49" s="271"/>
      <c r="E49" s="271"/>
      <c r="F49" s="271"/>
      <c r="G49" s="271"/>
      <c r="H49" s="271"/>
      <c r="I49" s="272"/>
      <c r="J49" s="115"/>
      <c r="K49" s="4"/>
      <c r="L49" s="4"/>
      <c r="M49" s="3"/>
    </row>
    <row r="50" spans="2:13" ht="67.5" customHeight="1">
      <c r="B50" s="101" t="s">
        <v>226</v>
      </c>
      <c r="C50" s="301" t="s">
        <v>160</v>
      </c>
      <c r="D50" s="302"/>
      <c r="E50" s="302"/>
      <c r="F50" s="302"/>
      <c r="G50" s="302"/>
      <c r="H50" s="302"/>
      <c r="I50" s="303"/>
      <c r="J50" s="116" t="s">
        <v>89</v>
      </c>
      <c r="K50" s="4"/>
      <c r="L50" s="4"/>
      <c r="M50" s="3"/>
    </row>
    <row r="51" spans="2:13">
      <c r="B51" s="101" t="s">
        <v>227</v>
      </c>
      <c r="C51" s="301" t="s">
        <v>172</v>
      </c>
      <c r="D51" s="302"/>
      <c r="E51" s="302"/>
      <c r="F51" s="302"/>
      <c r="G51" s="302"/>
      <c r="H51" s="302"/>
      <c r="I51" s="303"/>
      <c r="J51" s="116" t="s">
        <v>89</v>
      </c>
      <c r="K51" s="4"/>
      <c r="L51" s="4"/>
      <c r="M51" s="3"/>
    </row>
    <row r="52" spans="2:13" ht="28.5" customHeight="1">
      <c r="B52" s="36" t="s">
        <v>228</v>
      </c>
      <c r="C52" s="273" t="s">
        <v>73</v>
      </c>
      <c r="D52" s="274"/>
      <c r="E52" s="274"/>
      <c r="F52" s="274"/>
      <c r="G52" s="274"/>
      <c r="H52" s="274"/>
      <c r="I52" s="275"/>
      <c r="J52" s="116" t="s">
        <v>89</v>
      </c>
      <c r="K52" s="4"/>
      <c r="L52" s="4"/>
      <c r="M52" s="4"/>
    </row>
    <row r="53" spans="2:13" ht="39.75" customHeight="1">
      <c r="B53" s="139" t="s">
        <v>229</v>
      </c>
      <c r="C53" s="328" t="s">
        <v>151</v>
      </c>
      <c r="D53" s="329"/>
      <c r="E53" s="329"/>
      <c r="F53" s="329"/>
      <c r="G53" s="329"/>
      <c r="H53" s="329"/>
      <c r="I53" s="330"/>
      <c r="J53" s="117" t="s">
        <v>89</v>
      </c>
      <c r="M53" s="4"/>
    </row>
    <row r="54" spans="2:13" ht="65.25" customHeight="1">
      <c r="B54" s="36" t="s">
        <v>192</v>
      </c>
      <c r="C54" s="273" t="s">
        <v>155</v>
      </c>
      <c r="D54" s="274"/>
      <c r="E54" s="274"/>
      <c r="F54" s="274"/>
      <c r="G54" s="274"/>
      <c r="H54" s="274"/>
      <c r="I54" s="275"/>
      <c r="J54" s="116" t="s">
        <v>89</v>
      </c>
      <c r="K54" s="4"/>
      <c r="L54" s="4"/>
      <c r="M54" s="4"/>
    </row>
    <row r="55" spans="2:13" ht="33.75" customHeight="1">
      <c r="B55" s="36" t="s">
        <v>193</v>
      </c>
      <c r="C55" s="276" t="s">
        <v>22</v>
      </c>
      <c r="D55" s="277"/>
      <c r="E55" s="277"/>
      <c r="F55" s="277"/>
      <c r="G55" s="277"/>
      <c r="H55" s="277"/>
      <c r="I55" s="278"/>
      <c r="J55" s="116" t="s">
        <v>89</v>
      </c>
      <c r="K55" s="4"/>
      <c r="L55" s="4"/>
      <c r="M55" s="4"/>
    </row>
    <row r="56" spans="2:13" ht="180" customHeight="1">
      <c r="B56" s="37" t="s">
        <v>194</v>
      </c>
      <c r="C56" s="316" t="s">
        <v>154</v>
      </c>
      <c r="D56" s="286"/>
      <c r="E56" s="286"/>
      <c r="F56" s="286"/>
      <c r="G56" s="286"/>
      <c r="H56" s="286"/>
      <c r="I56" s="287"/>
      <c r="J56" s="116" t="s">
        <v>89</v>
      </c>
      <c r="K56" s="4"/>
      <c r="L56" s="4"/>
      <c r="M56" s="4"/>
    </row>
    <row r="57" spans="2:13" ht="28.5" customHeight="1">
      <c r="B57" s="37" t="s">
        <v>195</v>
      </c>
      <c r="C57" s="285" t="s">
        <v>153</v>
      </c>
      <c r="D57" s="326"/>
      <c r="E57" s="326"/>
      <c r="F57" s="326"/>
      <c r="G57" s="326"/>
      <c r="H57" s="326"/>
      <c r="I57" s="327"/>
      <c r="J57" s="116" t="s">
        <v>89</v>
      </c>
      <c r="K57" s="4"/>
      <c r="L57" s="4"/>
      <c r="M57" s="4"/>
    </row>
    <row r="58" spans="2:13" ht="28.5" customHeight="1">
      <c r="B58" s="77" t="s">
        <v>199</v>
      </c>
      <c r="C58" s="285" t="s">
        <v>201</v>
      </c>
      <c r="D58" s="326"/>
      <c r="E58" s="326"/>
      <c r="F58" s="326"/>
      <c r="G58" s="326"/>
      <c r="H58" s="326"/>
      <c r="I58" s="327"/>
      <c r="J58" s="116" t="s">
        <v>89</v>
      </c>
      <c r="K58" s="4"/>
      <c r="L58" s="4"/>
      <c r="M58" s="4"/>
    </row>
    <row r="59" spans="2:13" ht="28.5" customHeight="1">
      <c r="B59" s="77" t="s">
        <v>196</v>
      </c>
      <c r="C59" s="285" t="s">
        <v>202</v>
      </c>
      <c r="D59" s="316"/>
      <c r="E59" s="316"/>
      <c r="F59" s="316"/>
      <c r="G59" s="316"/>
      <c r="H59" s="316"/>
      <c r="I59" s="320"/>
      <c r="J59" s="116" t="s">
        <v>89</v>
      </c>
      <c r="K59" s="4"/>
      <c r="L59" s="4"/>
      <c r="M59" s="4"/>
    </row>
    <row r="60" spans="2:13" ht="28.5" customHeight="1">
      <c r="B60" s="77" t="s">
        <v>197</v>
      </c>
      <c r="C60" s="321"/>
      <c r="D60" s="317"/>
      <c r="E60" s="317"/>
      <c r="F60" s="317"/>
      <c r="G60" s="317"/>
      <c r="H60" s="317"/>
      <c r="I60" s="322"/>
      <c r="J60" s="116" t="s">
        <v>89</v>
      </c>
      <c r="K60" s="4"/>
      <c r="L60" s="4"/>
      <c r="M60" s="4"/>
    </row>
    <row r="61" spans="2:13" ht="75" customHeight="1">
      <c r="B61" s="77" t="s">
        <v>198</v>
      </c>
      <c r="C61" s="323"/>
      <c r="D61" s="324"/>
      <c r="E61" s="324"/>
      <c r="F61" s="324"/>
      <c r="G61" s="324"/>
      <c r="H61" s="324"/>
      <c r="I61" s="325"/>
      <c r="J61" s="116" t="s">
        <v>89</v>
      </c>
      <c r="K61" s="14"/>
      <c r="L61" s="14"/>
      <c r="M61" s="14"/>
    </row>
    <row r="62" spans="2:13" ht="390.75" customHeight="1">
      <c r="B62" s="99" t="s">
        <v>200</v>
      </c>
      <c r="C62" s="279" t="s">
        <v>156</v>
      </c>
      <c r="D62" s="280"/>
      <c r="E62" s="280"/>
      <c r="F62" s="280"/>
      <c r="G62" s="280"/>
      <c r="H62" s="280"/>
      <c r="I62" s="281"/>
      <c r="J62" s="116" t="s">
        <v>89</v>
      </c>
      <c r="K62" s="4"/>
      <c r="L62" s="4"/>
      <c r="M62" s="4"/>
    </row>
    <row r="63" spans="2:13" ht="246.75" customHeight="1">
      <c r="B63" s="77"/>
      <c r="C63" s="317" t="s">
        <v>157</v>
      </c>
      <c r="D63" s="318"/>
      <c r="E63" s="318"/>
      <c r="F63" s="318"/>
      <c r="G63" s="318"/>
      <c r="H63" s="318"/>
      <c r="I63" s="319"/>
      <c r="J63" s="116"/>
      <c r="K63" s="4"/>
      <c r="L63" s="4"/>
      <c r="M63" s="4"/>
    </row>
    <row r="64" spans="2:13" ht="33" customHeight="1">
      <c r="B64" s="37" t="s">
        <v>203</v>
      </c>
      <c r="C64" s="285" t="s">
        <v>159</v>
      </c>
      <c r="D64" s="326"/>
      <c r="E64" s="326"/>
      <c r="F64" s="326"/>
      <c r="G64" s="326"/>
      <c r="H64" s="326"/>
      <c r="I64" s="327"/>
      <c r="J64" s="116" t="s">
        <v>89</v>
      </c>
      <c r="K64" s="14"/>
      <c r="L64" s="14"/>
      <c r="M64" s="14"/>
    </row>
    <row r="65" spans="2:13" ht="33" customHeight="1">
      <c r="B65" s="102" t="s">
        <v>204</v>
      </c>
      <c r="C65" s="285" t="s">
        <v>158</v>
      </c>
      <c r="D65" s="286"/>
      <c r="E65" s="286"/>
      <c r="F65" s="286"/>
      <c r="G65" s="286"/>
      <c r="H65" s="286"/>
      <c r="I65" s="287"/>
      <c r="J65" s="116" t="s">
        <v>89</v>
      </c>
      <c r="K65" s="14"/>
      <c r="L65" s="14"/>
      <c r="M65" s="14"/>
    </row>
    <row r="66" spans="2:13" ht="120.75" customHeight="1">
      <c r="B66" s="103" t="s">
        <v>205</v>
      </c>
      <c r="C66" s="316" t="s">
        <v>161</v>
      </c>
      <c r="D66" s="286"/>
      <c r="E66" s="286"/>
      <c r="F66" s="286"/>
      <c r="G66" s="286"/>
      <c r="H66" s="286"/>
      <c r="I66" s="287"/>
      <c r="J66" s="116" t="s">
        <v>89</v>
      </c>
      <c r="K66" s="14"/>
      <c r="L66" s="14"/>
      <c r="M66" s="14"/>
    </row>
    <row r="67" spans="2:13" ht="321.75" customHeight="1">
      <c r="B67" s="104" t="s">
        <v>206</v>
      </c>
      <c r="C67" s="285" t="s">
        <v>162</v>
      </c>
      <c r="D67" s="286"/>
      <c r="E67" s="286"/>
      <c r="F67" s="286"/>
      <c r="G67" s="286"/>
      <c r="H67" s="286"/>
      <c r="I67" s="287"/>
      <c r="J67" s="116" t="s">
        <v>89</v>
      </c>
      <c r="K67" s="14"/>
      <c r="L67" s="14"/>
      <c r="M67" s="14"/>
    </row>
    <row r="68" spans="2:13" ht="54.75" customHeight="1">
      <c r="B68" s="105" t="s">
        <v>207</v>
      </c>
      <c r="C68" s="300" t="s">
        <v>47</v>
      </c>
      <c r="D68" s="295"/>
      <c r="E68" s="295"/>
      <c r="F68" s="295"/>
      <c r="G68" s="295"/>
      <c r="H68" s="295"/>
      <c r="I68" s="296"/>
      <c r="J68" s="116" t="s">
        <v>89</v>
      </c>
    </row>
    <row r="69" spans="2:13" ht="54.75" customHeight="1">
      <c r="B69" s="105" t="s">
        <v>208</v>
      </c>
      <c r="C69" s="294" t="s">
        <v>55</v>
      </c>
      <c r="D69" s="295"/>
      <c r="E69" s="295"/>
      <c r="F69" s="295"/>
      <c r="G69" s="295"/>
      <c r="H69" s="295"/>
      <c r="I69" s="296"/>
      <c r="J69" s="116" t="s">
        <v>89</v>
      </c>
    </row>
    <row r="70" spans="2:13" ht="40.5" customHeight="1">
      <c r="B70" s="106" t="s">
        <v>209</v>
      </c>
      <c r="C70" s="297" t="s">
        <v>215</v>
      </c>
      <c r="D70" s="298"/>
      <c r="E70" s="298"/>
      <c r="F70" s="298"/>
      <c r="G70" s="298"/>
      <c r="H70" s="298"/>
      <c r="I70" s="299"/>
      <c r="J70" s="116" t="s">
        <v>89</v>
      </c>
    </row>
    <row r="71" spans="2:13" ht="40.5" customHeight="1">
      <c r="B71" s="107" t="s">
        <v>210</v>
      </c>
      <c r="C71" s="288" t="s">
        <v>56</v>
      </c>
      <c r="D71" s="289"/>
      <c r="E71" s="289"/>
      <c r="F71" s="289"/>
      <c r="G71" s="289"/>
      <c r="H71" s="289"/>
      <c r="I71" s="290"/>
      <c r="J71" s="116" t="s">
        <v>89</v>
      </c>
    </row>
    <row r="72" spans="2:13" ht="90" customHeight="1">
      <c r="B72" s="62" t="s">
        <v>211</v>
      </c>
      <c r="C72" s="291" t="s">
        <v>58</v>
      </c>
      <c r="D72" s="292"/>
      <c r="E72" s="292"/>
      <c r="F72" s="292"/>
      <c r="G72" s="292"/>
      <c r="H72" s="292"/>
      <c r="I72" s="293"/>
      <c r="J72" s="116" t="s">
        <v>89</v>
      </c>
    </row>
    <row r="73" spans="2:13" ht="31.5" customHeight="1">
      <c r="B73" s="114" t="s">
        <v>212</v>
      </c>
      <c r="C73" s="258" t="s">
        <v>167</v>
      </c>
      <c r="D73" s="259"/>
      <c r="E73" s="259"/>
      <c r="F73" s="259"/>
      <c r="G73" s="259"/>
      <c r="H73" s="259"/>
      <c r="I73" s="260"/>
      <c r="J73" s="121" t="s">
        <v>219</v>
      </c>
    </row>
    <row r="74" spans="2:13" ht="42.75" customHeight="1">
      <c r="B74" s="114" t="s">
        <v>213</v>
      </c>
      <c r="C74" s="258" t="s">
        <v>168</v>
      </c>
      <c r="D74" s="259"/>
      <c r="E74" s="259"/>
      <c r="F74" s="259"/>
      <c r="G74" s="259"/>
      <c r="H74" s="259"/>
      <c r="I74" s="260"/>
      <c r="J74" s="121" t="s">
        <v>219</v>
      </c>
    </row>
    <row r="75" spans="2:13" ht="30.75" customHeight="1" thickBot="1">
      <c r="B75" s="113" t="s">
        <v>214</v>
      </c>
      <c r="C75" s="264" t="s">
        <v>169</v>
      </c>
      <c r="D75" s="265"/>
      <c r="E75" s="265"/>
      <c r="F75" s="265"/>
      <c r="G75" s="265"/>
      <c r="H75" s="265"/>
      <c r="I75" s="266"/>
      <c r="J75" s="121" t="s">
        <v>219</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topLeftCell="A34" zoomScale="220" zoomScaleNormal="220" zoomScalePageLayoutView="220" workbookViewId="0">
      <selection activeCell="F14" sqref="F14"/>
    </sheetView>
  </sheetViews>
  <sheetFormatPr baseColWidth="10" defaultColWidth="8.83203125" defaultRowHeight="12" x14ac:dyDescent="0"/>
  <cols>
    <col min="3" max="4" width="9.1640625" style="43" customWidth="1"/>
    <col min="5" max="5" width="9.5" style="43" customWidth="1"/>
    <col min="6" max="9" width="9.1640625" style="43" customWidth="1"/>
    <col min="11" max="11" width="10.5" customWidth="1"/>
    <col min="13" max="13" width="10.83203125" customWidth="1"/>
  </cols>
  <sheetData>
    <row r="1" spans="1:13" ht="13" thickTop="1">
      <c r="A1" s="341" t="s">
        <v>21</v>
      </c>
      <c r="B1" s="342"/>
      <c r="C1" s="342"/>
      <c r="D1" s="342"/>
      <c r="E1" s="342"/>
      <c r="F1" s="342"/>
      <c r="G1" s="342"/>
      <c r="H1" s="342"/>
      <c r="I1" s="342"/>
      <c r="J1" s="46" t="s">
        <v>19</v>
      </c>
      <c r="K1" s="47"/>
      <c r="L1" s="46" t="s">
        <v>20</v>
      </c>
      <c r="M1" s="48"/>
    </row>
    <row r="2" spans="1:13" ht="13" thickBot="1">
      <c r="A2" s="343"/>
      <c r="B2" s="344"/>
      <c r="C2" s="344"/>
      <c r="D2" s="344"/>
      <c r="E2" s="344"/>
      <c r="F2" s="344"/>
      <c r="G2" s="344"/>
      <c r="H2" s="344"/>
      <c r="I2" s="344"/>
      <c r="J2" s="49"/>
      <c r="K2" s="49"/>
      <c r="L2" s="49"/>
      <c r="M2" s="50"/>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25"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5"/>
      <c r="C1" s="17"/>
      <c r="D1" s="17"/>
      <c r="E1" s="17"/>
      <c r="F1" s="17"/>
      <c r="G1" s="18"/>
      <c r="H1" s="18"/>
      <c r="I1" s="18"/>
      <c r="J1" s="18"/>
    </row>
    <row r="2" spans="1:28" ht="45.75" customHeight="1">
      <c r="B2" s="18"/>
      <c r="C2" s="18"/>
      <c r="D2" s="18"/>
      <c r="E2" s="18"/>
      <c r="F2" s="17"/>
      <c r="G2" s="18"/>
    </row>
    <row r="3" spans="1:28" ht="34.5" customHeight="1">
      <c r="B3" s="16"/>
      <c r="C3" s="16"/>
      <c r="D3" s="16"/>
      <c r="E3" s="16"/>
      <c r="F3" s="16"/>
      <c r="G3" s="16"/>
      <c r="H3" s="16"/>
      <c r="I3" s="16"/>
      <c r="J3" s="16"/>
      <c r="K3" s="16"/>
      <c r="L3" s="17"/>
      <c r="M3" s="17"/>
      <c r="N3" s="17"/>
      <c r="O3" s="16"/>
      <c r="P3" s="16"/>
      <c r="Q3" s="17"/>
      <c r="R3" s="17"/>
    </row>
    <row r="4" spans="1:28" ht="17.25" customHeight="1">
      <c r="B4" s="16"/>
      <c r="E4" s="4"/>
      <c r="F4" s="4"/>
      <c r="G4" s="4"/>
    </row>
    <row r="5" spans="1: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row r="11" spans="1:28" ht="15" customHeight="1"/>
    <row r="12" spans="1:28" s="5" customFormat="1">
      <c r="A12" s="26"/>
    </row>
    <row r="13" spans="1:28" s="5" customFormat="1">
      <c r="A13" s="26"/>
    </row>
    <row r="14" spans="1:28" s="24" customFormat="1">
      <c r="A14" s="25"/>
      <c r="B14" s="5"/>
    </row>
    <row r="15" spans="1:28" s="5" customFormat="1">
      <c r="A15" s="26"/>
    </row>
    <row r="16" spans="1:28" s="5" customFormat="1">
      <c r="A16" s="26"/>
      <c r="B16" s="8"/>
    </row>
    <row r="17" spans="1:2" s="5" customFormat="1">
      <c r="A17" s="26"/>
      <c r="B17" s="8"/>
    </row>
    <row r="18" spans="1:2" s="5" customFormat="1">
      <c r="A18" s="26"/>
      <c r="B18" s="8"/>
    </row>
    <row r="19" spans="1:2" s="5" customFormat="1">
      <c r="A19" s="26"/>
      <c r="B19" s="8"/>
    </row>
    <row r="20" spans="1:2" s="5" customFormat="1">
      <c r="A20" s="26"/>
      <c r="B20" s="11"/>
    </row>
    <row r="21" spans="1:2" s="5" customFormat="1">
      <c r="A21" s="26"/>
      <c r="B21" s="11"/>
    </row>
    <row r="22" spans="1:2" s="5" customFormat="1">
      <c r="A22" s="26"/>
      <c r="B22" s="11"/>
    </row>
    <row r="23" spans="1:2" s="5" customFormat="1">
      <c r="A23" s="26"/>
      <c r="B23" s="11"/>
    </row>
    <row r="24" spans="1:2" s="5" customFormat="1">
      <c r="A24" s="26"/>
      <c r="B24" s="11"/>
    </row>
    <row r="25" spans="1:2" s="5" customFormat="1">
      <c r="A25" s="26"/>
      <c r="B25" s="11"/>
    </row>
    <row r="26" spans="1:2" s="5" customFormat="1">
      <c r="A26" s="26"/>
      <c r="B26" s="11"/>
    </row>
    <row r="27" spans="1:2" s="5" customFormat="1">
      <c r="A27" s="26"/>
      <c r="B27" s="11"/>
    </row>
    <row r="28" spans="1:2" s="5" customFormat="1">
      <c r="A28" s="26"/>
      <c r="B28" s="11"/>
    </row>
    <row r="29" spans="1:2" s="5" customFormat="1">
      <c r="A29" s="26"/>
      <c r="B29" s="8"/>
    </row>
    <row r="30" spans="1:2" s="5" customFormat="1">
      <c r="A30" s="26"/>
    </row>
    <row r="31" spans="1:2" s="5" customFormat="1">
      <c r="A31" s="26"/>
    </row>
    <row r="32" spans="1:2"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 s="5" customFormat="1">
      <c r="A225" s="26"/>
    </row>
    <row r="226" spans="1:1" s="5" customFormat="1">
      <c r="A226" s="26"/>
    </row>
    <row r="227" spans="1:1" s="5" customFormat="1">
      <c r="A227" s="26"/>
    </row>
    <row r="228" spans="1:1" s="5" customFormat="1">
      <c r="A228" s="26"/>
    </row>
    <row r="229" spans="1:1" s="5" customFormat="1">
      <c r="A229" s="26"/>
    </row>
    <row r="230" spans="1:1" s="5" customFormat="1">
      <c r="A230" s="26"/>
    </row>
    <row r="231" spans="1:1" s="5" customFormat="1">
      <c r="A231" s="26"/>
    </row>
    <row r="232" spans="1:1" s="5" customFormat="1">
      <c r="A232" s="26"/>
    </row>
    <row r="233" spans="1:1" s="5" customFormat="1">
      <c r="A233" s="26"/>
    </row>
    <row r="234" spans="1:1" s="5" customFormat="1">
      <c r="A234" s="26"/>
    </row>
    <row r="235" spans="1:1" s="5" customFormat="1">
      <c r="A235" s="26"/>
    </row>
    <row r="236" spans="1:1" s="5" customFormat="1">
      <c r="A236" s="26"/>
    </row>
    <row r="237" spans="1:1" s="5" customFormat="1">
      <c r="A237" s="26"/>
    </row>
    <row r="238" spans="1:1" s="5" customFormat="1">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25"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5"/>
      <c r="C1" s="17"/>
      <c r="D1" s="17"/>
      <c r="E1" s="17"/>
      <c r="F1" s="17"/>
      <c r="G1" s="18"/>
      <c r="H1" s="18"/>
      <c r="I1" s="18"/>
      <c r="J1" s="18"/>
    </row>
    <row r="2" spans="1:28" ht="45.75" customHeight="1">
      <c r="B2" s="18"/>
      <c r="C2" s="18"/>
      <c r="D2" s="18"/>
      <c r="E2" s="18"/>
      <c r="F2" s="17"/>
      <c r="G2" s="18"/>
    </row>
    <row r="3" spans="1:28" ht="34.5" customHeight="1">
      <c r="B3" s="16"/>
      <c r="C3" s="16"/>
      <c r="D3" s="16"/>
      <c r="E3" s="16"/>
      <c r="F3" s="16"/>
      <c r="G3" s="16"/>
      <c r="H3" s="16"/>
      <c r="I3" s="16"/>
      <c r="J3" s="16"/>
      <c r="K3" s="16"/>
      <c r="L3" s="17"/>
      <c r="M3" s="17"/>
      <c r="N3" s="17"/>
      <c r="O3" s="16"/>
      <c r="P3" s="16"/>
      <c r="Q3" s="17"/>
      <c r="R3" s="17"/>
    </row>
    <row r="4" spans="1:28" ht="17.25" customHeight="1">
      <c r="B4" s="16"/>
      <c r="E4" s="4"/>
      <c r="F4" s="4"/>
      <c r="G4" s="4"/>
    </row>
    <row r="5" spans="1: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row r="11" spans="1:28" ht="15" customHeight="1"/>
    <row r="12" spans="1:28" s="5" customFormat="1">
      <c r="A12" s="26"/>
    </row>
    <row r="13" spans="1:28" s="5" customFormat="1">
      <c r="A13" s="26"/>
    </row>
    <row r="14" spans="1:28" s="24" customFormat="1">
      <c r="A14" s="25"/>
      <c r="B14" s="5"/>
    </row>
    <row r="15" spans="1:28" s="5" customFormat="1">
      <c r="A15" s="26"/>
    </row>
    <row r="16" spans="1:28" s="5" customFormat="1">
      <c r="A16" s="26"/>
      <c r="B16" s="8"/>
    </row>
    <row r="17" spans="1:2" s="5" customFormat="1">
      <c r="A17" s="26"/>
      <c r="B17" s="8"/>
    </row>
    <row r="18" spans="1:2" s="5" customFormat="1">
      <c r="A18" s="26"/>
      <c r="B18" s="8"/>
    </row>
    <row r="19" spans="1:2" s="5" customFormat="1">
      <c r="A19" s="26"/>
      <c r="B19" s="8"/>
    </row>
    <row r="20" spans="1:2" s="5" customFormat="1">
      <c r="A20" s="26"/>
      <c r="B20" s="11"/>
    </row>
    <row r="21" spans="1:2" s="5" customFormat="1">
      <c r="A21" s="26"/>
      <c r="B21" s="11"/>
    </row>
    <row r="22" spans="1:2" s="5" customFormat="1">
      <c r="A22" s="26"/>
      <c r="B22" s="11"/>
    </row>
    <row r="23" spans="1:2" s="5" customFormat="1">
      <c r="A23" s="26"/>
      <c r="B23" s="11"/>
    </row>
    <row r="24" spans="1:2" s="5" customFormat="1">
      <c r="A24" s="26"/>
      <c r="B24" s="11"/>
    </row>
    <row r="25" spans="1:2" s="5" customFormat="1">
      <c r="A25" s="26"/>
      <c r="B25" s="11"/>
    </row>
    <row r="26" spans="1:2" s="5" customFormat="1">
      <c r="A26" s="26"/>
      <c r="B26" s="11"/>
    </row>
    <row r="27" spans="1:2" s="5" customFormat="1">
      <c r="A27" s="26"/>
      <c r="B27" s="11"/>
    </row>
    <row r="28" spans="1:2" s="5" customFormat="1">
      <c r="A28" s="26"/>
      <c r="B28" s="11"/>
    </row>
    <row r="29" spans="1:2" s="5" customFormat="1">
      <c r="A29" s="26"/>
      <c r="B29" s="8"/>
    </row>
    <row r="30" spans="1:2" s="5" customFormat="1">
      <c r="A30" s="26"/>
    </row>
    <row r="31" spans="1:2" s="5" customFormat="1">
      <c r="A31" s="26"/>
    </row>
    <row r="32" spans="1:2"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 s="5" customFormat="1">
      <c r="A225" s="26"/>
    </row>
    <row r="226" spans="1:1" s="5" customFormat="1">
      <c r="A226" s="26"/>
    </row>
    <row r="227" spans="1:1" s="5" customFormat="1">
      <c r="A227" s="26"/>
    </row>
    <row r="228" spans="1:1" s="5" customFormat="1">
      <c r="A228" s="26"/>
    </row>
    <row r="229" spans="1:1" s="5" customFormat="1">
      <c r="A229" s="26"/>
    </row>
    <row r="230" spans="1:1" s="5" customFormat="1">
      <c r="A230" s="26"/>
    </row>
    <row r="231" spans="1:1" s="5" customFormat="1">
      <c r="A231" s="26"/>
    </row>
    <row r="232" spans="1:1" s="5" customFormat="1">
      <c r="A232" s="26"/>
    </row>
    <row r="233" spans="1:1" s="5" customFormat="1">
      <c r="A233" s="26"/>
    </row>
    <row r="234" spans="1:1" s="5" customFormat="1">
      <c r="A234" s="26"/>
    </row>
    <row r="235" spans="1:1" s="5" customFormat="1">
      <c r="A235" s="26"/>
    </row>
    <row r="236" spans="1:1" s="5" customFormat="1">
      <c r="A236" s="26"/>
    </row>
    <row r="237" spans="1:1" s="5" customFormat="1">
      <c r="A237" s="26"/>
    </row>
    <row r="238" spans="1:1" s="5" customFormat="1">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25"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25" t="s">
        <v>38</v>
      </c>
    </row>
    <row r="3" spans="1:32" s="31" customFormat="1" ht="18.75" customHeight="1">
      <c r="A3" s="27"/>
      <c r="B3" s="28"/>
      <c r="C3" s="29"/>
      <c r="D3" s="29"/>
      <c r="E3" s="29"/>
      <c r="F3" s="29"/>
      <c r="G3" s="30"/>
      <c r="H3" s="30"/>
      <c r="I3" s="30"/>
      <c r="J3" s="30"/>
    </row>
    <row r="4" spans="1:32" s="31" customFormat="1" ht="45.75" customHeight="1">
      <c r="B4" s="30"/>
      <c r="C4" s="30"/>
      <c r="D4" s="30"/>
      <c r="F4" s="30"/>
      <c r="G4" s="30"/>
      <c r="H4" s="29"/>
    </row>
    <row r="5" spans="1:32" s="31" customFormat="1" ht="34.5" customHeight="1">
      <c r="A5" s="27"/>
      <c r="B5" s="32"/>
      <c r="C5" s="32"/>
      <c r="D5" s="32"/>
      <c r="E5" s="32"/>
      <c r="F5" s="32"/>
      <c r="G5" s="32"/>
      <c r="H5" s="32"/>
      <c r="I5" s="32"/>
      <c r="J5" s="32"/>
      <c r="K5" s="32"/>
      <c r="L5" s="32"/>
      <c r="M5" s="32"/>
      <c r="N5" s="29"/>
      <c r="O5" s="29"/>
      <c r="P5" s="29"/>
      <c r="Q5" s="32"/>
      <c r="R5" s="32"/>
      <c r="S5" s="29"/>
      <c r="T5" s="29"/>
      <c r="U5" s="29"/>
    </row>
    <row r="6" spans="1:32" s="31" customFormat="1" ht="17.25" customHeight="1">
      <c r="A6" s="27"/>
      <c r="B6" s="32"/>
      <c r="E6" s="33"/>
      <c r="F6" s="33"/>
      <c r="G6" s="33"/>
      <c r="H6" s="33"/>
    </row>
    <row r="7" spans="1:32" s="31" customFormat="1" ht="29.25" customHeight="1">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c r="A8" s="27"/>
      <c r="B8" s="32"/>
      <c r="C8" s="32"/>
      <c r="D8" s="32"/>
      <c r="E8" s="32"/>
      <c r="F8" s="32"/>
      <c r="G8" s="32"/>
      <c r="H8" s="32"/>
      <c r="I8" s="29"/>
      <c r="J8" s="29"/>
      <c r="K8" s="32"/>
      <c r="L8" s="32"/>
      <c r="M8" s="29"/>
      <c r="N8" s="29"/>
    </row>
    <row r="9" spans="1:32">
      <c r="A9" s="34"/>
      <c r="B9" s="32" t="s">
        <v>33</v>
      </c>
      <c r="C9" s="32" t="s">
        <v>43</v>
      </c>
      <c r="D9" s="32"/>
    </row>
    <row r="10" spans="1:32" ht="50.25" customHeight="1">
      <c r="A10" s="27" t="s">
        <v>4</v>
      </c>
    </row>
    <row r="11" spans="1:32">
      <c r="A11" s="27" t="s">
        <v>5</v>
      </c>
    </row>
    <row r="12" spans="1:32">
      <c r="A12" s="27" t="s">
        <v>8</v>
      </c>
    </row>
    <row r="13" spans="1:32" ht="15" customHeight="1">
      <c r="A13" s="27"/>
      <c r="I13" s="5"/>
      <c r="J13" s="5"/>
    </row>
    <row r="14" spans="1:32" s="5" customFormat="1"/>
    <row r="15" spans="1:32" s="5" customFormat="1">
      <c r="A15" s="26"/>
      <c r="I15" s="24"/>
      <c r="J15" s="24"/>
    </row>
    <row r="16" spans="1:32" s="24" customFormat="1">
      <c r="A16" s="25"/>
      <c r="B16" s="5"/>
      <c r="I16" s="5"/>
      <c r="J16" s="5"/>
    </row>
    <row r="17" spans="1:11" s="5" customFormat="1">
      <c r="A17" s="53" t="s">
        <v>7</v>
      </c>
      <c r="B17" s="5" t="s">
        <v>9</v>
      </c>
    </row>
    <row r="18" spans="1:11" s="5" customFormat="1">
      <c r="A18" s="26"/>
      <c r="B18" s="8"/>
    </row>
    <row r="19" spans="1:11" s="5" customFormat="1">
      <c r="A19" s="29"/>
      <c r="B19" s="8"/>
    </row>
    <row r="20" spans="1:11" s="5" customFormat="1" ht="72">
      <c r="A20" s="29" t="s">
        <v>12</v>
      </c>
      <c r="B20" s="30" t="s">
        <v>13</v>
      </c>
      <c r="C20" s="30" t="s">
        <v>14</v>
      </c>
      <c r="D20" s="30" t="s">
        <v>15</v>
      </c>
      <c r="E20" s="30" t="s">
        <v>16</v>
      </c>
      <c r="F20" s="30" t="s">
        <v>17</v>
      </c>
      <c r="G20" s="30" t="s">
        <v>2</v>
      </c>
      <c r="H20" s="30" t="s">
        <v>3</v>
      </c>
      <c r="I20" s="32" t="s">
        <v>54</v>
      </c>
      <c r="J20" s="30" t="s">
        <v>18</v>
      </c>
      <c r="K20" s="29" t="s">
        <v>1</v>
      </c>
    </row>
    <row r="21" spans="1:11" s="5" customFormat="1">
      <c r="B21" s="8"/>
    </row>
    <row r="22" spans="1:11" s="5" customFormat="1">
      <c r="A22" s="64"/>
      <c r="B22" s="8"/>
    </row>
    <row r="23" spans="1:11" s="5" customFormat="1">
      <c r="A23" s="64"/>
    </row>
    <row r="24" spans="1:11" s="5" customFormat="1">
      <c r="A24" s="65"/>
    </row>
    <row r="25" spans="1:11" s="5" customFormat="1">
      <c r="A25" s="65"/>
    </row>
    <row r="26" spans="1:11" s="5" customFormat="1">
      <c r="A26" s="65"/>
    </row>
    <row r="27" spans="1:11" s="5" customFormat="1">
      <c r="A27" s="26"/>
    </row>
    <row r="28" spans="1:11" s="5" customFormat="1">
      <c r="A28" s="26"/>
    </row>
    <row r="29" spans="1:11" s="5" customFormat="1">
      <c r="A29" s="26"/>
    </row>
    <row r="30" spans="1:11" s="5" customFormat="1">
      <c r="A30" s="26"/>
    </row>
    <row r="31" spans="1:11" s="5" customFormat="1">
      <c r="A31" s="26"/>
    </row>
    <row r="32" spans="1:11"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0" s="5" customFormat="1">
      <c r="A225" s="26"/>
    </row>
    <row r="226" spans="1:10" s="5" customFormat="1">
      <c r="A226" s="26"/>
    </row>
    <row r="227" spans="1:10" s="5" customFormat="1">
      <c r="A227" s="26"/>
    </row>
    <row r="228" spans="1:10" s="5" customFormat="1">
      <c r="A228" s="26"/>
    </row>
    <row r="229" spans="1:10" s="5" customFormat="1">
      <c r="A229" s="26"/>
    </row>
    <row r="230" spans="1:10" s="5" customFormat="1">
      <c r="A230" s="26"/>
    </row>
    <row r="231" spans="1:10" s="5" customFormat="1">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5:F58"/>
  <sheetViews>
    <sheetView topLeftCell="A22" zoomScale="175" zoomScaleNormal="175" zoomScalePageLayoutView="175" workbookViewId="0">
      <selection activeCell="I64" sqref="I64"/>
    </sheetView>
  </sheetViews>
  <sheetFormatPr baseColWidth="10" defaultColWidth="11.5" defaultRowHeight="12" x14ac:dyDescent="0"/>
  <sheetData>
    <row r="5" spans="3:6">
      <c r="C5" t="s">
        <v>896</v>
      </c>
    </row>
    <row r="6" spans="3:6">
      <c r="C6" t="s">
        <v>897</v>
      </c>
      <c r="F6" t="s">
        <v>898</v>
      </c>
    </row>
    <row r="41" spans="3:3">
      <c r="C41" t="s">
        <v>935</v>
      </c>
    </row>
    <row r="52" spans="3:4">
      <c r="C52" t="s">
        <v>926</v>
      </c>
    </row>
    <row r="54" spans="3:4">
      <c r="D54" t="s">
        <v>927</v>
      </c>
    </row>
    <row r="55" spans="3:4">
      <c r="D55" s="198" t="s">
        <v>928</v>
      </c>
    </row>
    <row r="58" spans="3:4">
      <c r="C58" t="s">
        <v>951</v>
      </c>
    </row>
  </sheetData>
  <hyperlinks>
    <hyperlink ref="D55" r:id="rId1"/>
  </hyperlinks>
  <pageMargins left="0.75" right="0.75" top="1" bottom="1" header="0.5" footer="0.5"/>
  <pageSetup paperSize="0" orientation="portrait" horizontalDpi="4294967292" verticalDpi="4294967292"/>
  <drawing r:id="rId2"/>
  <legacyDrawing r:id="rId3"/>
  <oleObjects>
    <mc:AlternateContent xmlns:mc="http://schemas.openxmlformats.org/markup-compatibility/2006">
      <mc:Choice Requires="x14">
        <oleObject progId="Document" dvAspect="DVASPECT_ICON" shapeId="4097" r:id="rId4">
          <objectPr defaultSize="0" r:id="rId5">
            <anchor moveWithCells="1">
              <from>
                <xdr:col>2</xdr:col>
                <xdr:colOff>0</xdr:colOff>
                <xdr:row>6</xdr:row>
                <xdr:rowOff>0</xdr:rowOff>
              </from>
              <to>
                <xdr:col>3</xdr:col>
                <xdr:colOff>749300</xdr:colOff>
                <xdr:row>10</xdr:row>
                <xdr:rowOff>101600</xdr:rowOff>
              </to>
            </anchor>
          </objectPr>
        </oleObject>
      </mc:Choice>
      <mc:Fallback>
        <oleObject progId="Document" dvAspect="DVASPECT_ICON" shapeId="4097" r:id="rId4"/>
      </mc:Fallback>
    </mc:AlternateContent>
    <mc:AlternateContent xmlns:mc="http://schemas.openxmlformats.org/markup-compatibility/2006">
      <mc:Choice Requires="x14">
        <oleObject progId="Document" shapeId="4100" r:id="rId6">
          <objectPr defaultSize="0" r:id="rId7">
            <anchor moveWithCells="1">
              <from>
                <xdr:col>4</xdr:col>
                <xdr:colOff>825500</xdr:colOff>
                <xdr:row>6</xdr:row>
                <xdr:rowOff>0</xdr:rowOff>
              </from>
              <to>
                <xdr:col>12</xdr:col>
                <xdr:colOff>165100</xdr:colOff>
                <xdr:row>32</xdr:row>
                <xdr:rowOff>63500</xdr:rowOff>
              </to>
            </anchor>
          </objectPr>
        </oleObject>
      </mc:Choice>
      <mc:Fallback>
        <oleObject progId="Document" shapeId="4100" r:id="rId6"/>
      </mc:Fallback>
    </mc:AlternateContent>
    <mc:AlternateContent xmlns:mc="http://schemas.openxmlformats.org/markup-compatibility/2006">
      <mc:Choice Requires="x14">
        <oleObject progId="Document" dvAspect="DVASPECT_ICON" shapeId="4102" r:id="rId8">
          <objectPr defaultSize="0" autoPict="0" r:id="rId9">
            <anchor moveWithCells="1">
              <from>
                <xdr:col>12</xdr:col>
                <xdr:colOff>228600</xdr:colOff>
                <xdr:row>6</xdr:row>
                <xdr:rowOff>25400</xdr:rowOff>
              </from>
              <to>
                <xdr:col>13</xdr:col>
                <xdr:colOff>596900</xdr:colOff>
                <xdr:row>13</xdr:row>
                <xdr:rowOff>114300</xdr:rowOff>
              </to>
            </anchor>
          </objectPr>
        </oleObject>
      </mc:Choice>
      <mc:Fallback>
        <oleObject progId="Document" dvAspect="DVASPECT_ICON" shapeId="4102" r:id="rId8"/>
      </mc:Fallback>
    </mc:AlternateContent>
    <mc:AlternateContent xmlns:mc="http://schemas.openxmlformats.org/markup-compatibility/2006">
      <mc:Choice Requires="x14">
        <oleObject progId="Document" dvAspect="DVASPECT_ICON" shapeId="4103" r:id="rId10">
          <objectPr defaultSize="0" r:id="rId11">
            <anchor moveWithCells="1">
              <from>
                <xdr:col>3</xdr:col>
                <xdr:colOff>0</xdr:colOff>
                <xdr:row>41</xdr:row>
                <xdr:rowOff>0</xdr:rowOff>
              </from>
              <to>
                <xdr:col>4</xdr:col>
                <xdr:colOff>520700</xdr:colOff>
                <xdr:row>44</xdr:row>
                <xdr:rowOff>101600</xdr:rowOff>
              </to>
            </anchor>
          </objectPr>
        </oleObject>
      </mc:Choice>
      <mc:Fallback>
        <oleObject progId="Document" dvAspect="DVASPECT_ICON" shapeId="4103" r:id="rId10"/>
      </mc:Fallback>
    </mc:AlternateContent>
    <mc:AlternateContent xmlns:mc="http://schemas.openxmlformats.org/markup-compatibility/2006">
      <mc:Choice Requires="x14">
        <oleObject progId="Document" dvAspect="DVASPECT_ICON" shapeId="4105" r:id="rId12">
          <objectPr defaultSize="0" r:id="rId13">
            <anchor moveWithCells="1">
              <from>
                <xdr:col>3</xdr:col>
                <xdr:colOff>0</xdr:colOff>
                <xdr:row>59</xdr:row>
                <xdr:rowOff>0</xdr:rowOff>
              </from>
              <to>
                <xdr:col>4</xdr:col>
                <xdr:colOff>495300</xdr:colOff>
                <xdr:row>62</xdr:row>
                <xdr:rowOff>101600</xdr:rowOff>
              </to>
            </anchor>
          </objectPr>
        </oleObject>
      </mc:Choice>
      <mc:Fallback>
        <oleObject progId="Document" dvAspect="DVASPECT_ICON" shapeId="4105" r:id="rId12"/>
      </mc:Fallback>
    </mc:AlternateContent>
    <mc:AlternateContent xmlns:mc="http://schemas.openxmlformats.org/markup-compatibility/2006">
      <mc:Choice Requires="x14">
        <oleObject progId="Document" dvAspect="DVASPECT_ICON" shapeId="4107" r:id="rId14">
          <objectPr defaultSize="0" r:id="rId15">
            <anchor moveWithCells="1">
              <from>
                <xdr:col>6</xdr:col>
                <xdr:colOff>0</xdr:colOff>
                <xdr:row>59</xdr:row>
                <xdr:rowOff>0</xdr:rowOff>
              </from>
              <to>
                <xdr:col>7</xdr:col>
                <xdr:colOff>596900</xdr:colOff>
                <xdr:row>62</xdr:row>
                <xdr:rowOff>101600</xdr:rowOff>
              </to>
            </anchor>
          </objectPr>
        </oleObject>
      </mc:Choice>
      <mc:Fallback>
        <oleObject progId="Document" dvAspect="DVASPECT_ICON" shapeId="4107" r:id="rId1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Submitter</vt:lpstr>
      <vt:lpstr>Ballot</vt:lpstr>
      <vt:lpstr>Instructions</vt:lpstr>
      <vt:lpstr>Instructions Cont..</vt:lpstr>
      <vt:lpstr>Format Guidelines</vt:lpstr>
      <vt:lpstr>Co-Chair Guidelines</vt:lpstr>
      <vt:lpstr>Setup</vt:lpstr>
      <vt:lpstr>attachments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BY</cp:lastModifiedBy>
  <cp:lastPrinted>2003-11-20T14:25:22Z</cp:lastPrinted>
  <dcterms:created xsi:type="dcterms:W3CDTF">1996-10-14T23:33:28Z</dcterms:created>
  <dcterms:modified xsi:type="dcterms:W3CDTF">2017-03-19T04:46:26Z</dcterms:modified>
</cp:coreProperties>
</file>